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280" windowHeight="7215" tabRatio="919" firstSheet="16" activeTab="16"/>
  </bookViews>
  <sheets>
    <sheet name="WHSE Vending" sheetId="22" state="hidden" r:id="rId1"/>
    <sheet name="Sample sheet" sheetId="21" state="hidden" r:id="rId2"/>
    <sheet name="Settlement sheet" sheetId="20" state="hidden" r:id="rId3"/>
    <sheet name="cap sheet" sheetId="19" state="hidden" r:id="rId4"/>
    <sheet name="DRIVER DEPOSIT SHEET" sheetId="18" state="hidden" r:id="rId5"/>
    <sheet name="Quota - Stops" sheetId="14" state="hidden" r:id="rId6"/>
    <sheet name="I F  form" sheetId="1" state="hidden" r:id="rId7"/>
    <sheet name="VEND CHART" sheetId="9" state="hidden" r:id="rId8"/>
    <sheet name="CHARGE SUMMARY" sheetId="6" state="hidden" r:id="rId9"/>
    <sheet name="FS DEP WORKSHEET" sheetId="10" state="hidden" r:id="rId10"/>
    <sheet name="FS DEPOSIT RECAP" sheetId="7" state="hidden" r:id="rId11"/>
    <sheet name="HOUSE SETTLEMENT" sheetId="8" state="hidden" r:id="rId12"/>
    <sheet name="house log" sheetId="11" state="hidden" r:id="rId13"/>
    <sheet name="FS SET COMMENTS" sheetId="16" state="hidden" r:id="rId14"/>
    <sheet name="FS SETTLEMENT" sheetId="13" state="hidden" r:id="rId15"/>
    <sheet name="COVERSHEET" sheetId="15" state="hidden" r:id="rId16"/>
    <sheet name="FORM" sheetId="24" r:id="rId17"/>
  </sheets>
  <definedNames>
    <definedName name="_xlnm.Print_Area" localSheetId="3">'cap sheet'!$B$1:$K$21</definedName>
    <definedName name="_xlnm.Print_Area" localSheetId="8">'CHARGE SUMMARY'!$A$1:$N$41</definedName>
    <definedName name="_xlnm.Print_Area" localSheetId="15">COVERSHEET!$A$1:$I$34</definedName>
    <definedName name="_xlnm.Print_Area" localSheetId="4">'DRIVER DEPOSIT SHEET'!$B$2:$P$32</definedName>
    <definedName name="_xlnm.Print_Area" localSheetId="16">FORM!$A$1:$N$107</definedName>
    <definedName name="_xlnm.Print_Area" localSheetId="10">'FS DEPOSIT RECAP'!$A$1:$H$49</definedName>
    <definedName name="_xlnm.Print_Area" localSheetId="13">'FS SET COMMENTS'!$B$2:$Q$51</definedName>
    <definedName name="_xlnm.Print_Area" localSheetId="14">'FS SETTLEMENT'!$B$2:$Q$51</definedName>
    <definedName name="_xlnm.Print_Area" localSheetId="12">'house log'!$B$1:$J$43</definedName>
    <definedName name="_xlnm.Print_Area" localSheetId="11">'HOUSE SETTLEMENT'!$A$1:$P$54</definedName>
    <definedName name="_xlnm.Print_Area" localSheetId="6">'I F  form'!$A$1:$I$38</definedName>
    <definedName name="_xlnm.Print_Area" localSheetId="5">'Quota - Stops'!$A$1:$K$44</definedName>
    <definedName name="_xlnm.Print_Area" localSheetId="1">'Sample sheet'!$B$2:$J$49</definedName>
    <definedName name="_xlnm.Print_Area" localSheetId="2">'Settlement sheet'!$B$1:$Q$62</definedName>
    <definedName name="_xlnm.Print_Area" localSheetId="7">'VEND CHART'!$A$1:$U$27</definedName>
    <definedName name="_xlnm.Print_Area" localSheetId="0">'WHSE Vending'!$A$1:$O$39</definedName>
    <definedName name="_xlnm.Print_Titles" localSheetId="16">FORM!$1:$2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6" l="1"/>
  <c r="L32" i="6"/>
  <c r="M23" i="6"/>
  <c r="F32" i="6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R3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V45" i="9"/>
  <c r="U45" i="9"/>
  <c r="T45" i="9"/>
  <c r="T30" i="9"/>
  <c r="U30" i="9"/>
  <c r="V30" i="9"/>
  <c r="T31" i="9"/>
  <c r="U31" i="9"/>
  <c r="V31" i="9"/>
  <c r="T32" i="9"/>
  <c r="U32" i="9"/>
  <c r="V32" i="9"/>
  <c r="T33" i="9"/>
  <c r="U33" i="9"/>
  <c r="V33" i="9"/>
  <c r="T34" i="9"/>
  <c r="U34" i="9"/>
  <c r="V34" i="9"/>
  <c r="T35" i="9"/>
  <c r="U35" i="9"/>
  <c r="V35" i="9"/>
  <c r="T36" i="9"/>
  <c r="U36" i="9"/>
  <c r="V36" i="9"/>
  <c r="T37" i="9"/>
  <c r="U37" i="9"/>
  <c r="V37" i="9"/>
  <c r="T38" i="9"/>
  <c r="U38" i="9"/>
  <c r="V38" i="9"/>
  <c r="T39" i="9"/>
  <c r="U39" i="9"/>
  <c r="V39" i="9"/>
  <c r="T40" i="9"/>
  <c r="U40" i="9"/>
  <c r="V40" i="9"/>
  <c r="T41" i="9"/>
  <c r="U41" i="9"/>
  <c r="V41" i="9"/>
  <c r="T42" i="9"/>
  <c r="U42" i="9"/>
  <c r="V42" i="9"/>
  <c r="T43" i="9"/>
  <c r="U43" i="9"/>
  <c r="V43" i="9"/>
  <c r="T44" i="9"/>
  <c r="U44" i="9"/>
  <c r="V44" i="9"/>
  <c r="T46" i="9"/>
  <c r="U46" i="9"/>
  <c r="V46" i="9"/>
  <c r="T47" i="9"/>
  <c r="U47" i="9"/>
  <c r="V47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Q47" i="9"/>
  <c r="Q46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P47" i="9"/>
  <c r="P46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O47" i="9"/>
  <c r="O46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N47" i="9"/>
  <c r="N46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M47" i="9"/>
  <c r="M46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L47" i="9"/>
  <c r="L46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K47" i="9"/>
  <c r="K46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J47" i="9"/>
  <c r="J46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I47" i="9"/>
  <c r="I46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H47" i="9"/>
  <c r="H46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G47" i="9"/>
  <c r="G46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F47" i="9"/>
  <c r="F46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E47" i="9"/>
  <c r="E46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D47" i="9"/>
  <c r="D46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C47" i="9"/>
  <c r="C46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B47" i="9"/>
  <c r="B46" i="9"/>
  <c r="B44" i="9"/>
  <c r="B43" i="9"/>
  <c r="B42" i="9"/>
  <c r="B41" i="9"/>
  <c r="B39" i="9"/>
  <c r="B40" i="9"/>
  <c r="B38" i="9"/>
  <c r="B37" i="9"/>
  <c r="B36" i="9"/>
  <c r="B35" i="9"/>
  <c r="B34" i="9"/>
  <c r="B33" i="9"/>
  <c r="B32" i="9"/>
  <c r="B31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3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P3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</calcChain>
</file>

<file path=xl/sharedStrings.xml><?xml version="1.0" encoding="utf-8"?>
<sst xmlns="http://schemas.openxmlformats.org/spreadsheetml/2006/main" count="1409" uniqueCount="642">
  <si>
    <t>DAILY VENDOR FILLS - EMPLOYEE SAMPLING  1125172</t>
  </si>
  <si>
    <t>SUMMER WATER</t>
  </si>
  <si>
    <t>DATE</t>
  </si>
  <si>
    <t>LONG-</t>
  </si>
  <si>
    <t>DJB WATER</t>
  </si>
  <si>
    <t>TIME</t>
  </si>
  <si>
    <t>BREAK</t>
  </si>
  <si>
    <t xml:space="preserve">RYDER </t>
  </si>
  <si>
    <t xml:space="preserve">MONSTER </t>
  </si>
  <si>
    <t>NECKS</t>
  </si>
  <si>
    <t>CLOCK</t>
  </si>
  <si>
    <t>ROOM</t>
  </si>
  <si>
    <t>SHOP</t>
  </si>
  <si>
    <t>ALL SPORT</t>
  </si>
  <si>
    <t>TOTALS</t>
  </si>
  <si>
    <t>PRODUCT SAMPLING REQUEST</t>
  </si>
  <si>
    <t xml:space="preserve">Route #:            </t>
  </si>
  <si>
    <t>Original:</t>
  </si>
  <si>
    <t xml:space="preserve">Delivery Date:  </t>
  </si>
  <si>
    <t xml:space="preserve">       cc:  ___</t>
  </si>
  <si>
    <t>Hamilton</t>
  </si>
  <si>
    <t xml:space="preserve">              ___</t>
  </si>
  <si>
    <t>McMichael</t>
  </si>
  <si>
    <t>Customer Name:</t>
  </si>
  <si>
    <t xml:space="preserve">BIG RED </t>
  </si>
  <si>
    <t>McMinn</t>
  </si>
  <si>
    <t>Customer Account #:</t>
  </si>
  <si>
    <t>Delivery Address:</t>
  </si>
  <si>
    <r>
      <t xml:space="preserve">            </t>
    </r>
    <r>
      <rPr>
        <b/>
        <u/>
        <sz val="10"/>
        <rFont val="Arial"/>
        <family val="2"/>
      </rPr>
      <t>PRODUCT REQUESTED</t>
    </r>
    <r>
      <rPr>
        <b/>
        <sz val="10"/>
        <rFont val="Arial"/>
        <family val="2"/>
      </rPr>
      <t>:</t>
    </r>
  </si>
  <si>
    <r>
      <t xml:space="preserve">                    </t>
    </r>
    <r>
      <rPr>
        <b/>
        <u/>
        <sz val="10"/>
        <rFont val="Arial"/>
        <family val="2"/>
      </rPr>
      <t>CUPS REQUESTED</t>
    </r>
    <r>
      <rPr>
        <b/>
        <sz val="10"/>
        <rFont val="Arial"/>
        <family val="2"/>
      </rPr>
      <t>:</t>
    </r>
  </si>
  <si>
    <t xml:space="preserve">   QTY.</t>
  </si>
  <si>
    <t>BRAND</t>
  </si>
  <si>
    <t>TYPE</t>
  </si>
  <si>
    <t xml:space="preserve"> TUBES</t>
  </si>
  <si>
    <t xml:space="preserve"> CASES</t>
  </si>
  <si>
    <t xml:space="preserve">  SIZE</t>
  </si>
  <si>
    <t>RED JAK</t>
  </si>
  <si>
    <t>16 OZ.</t>
  </si>
  <si>
    <t xml:space="preserve">Reason For Request:  </t>
  </si>
  <si>
    <t>CHARLES SULLIVAN - RED JAK SAMPLING</t>
  </si>
  <si>
    <t xml:space="preserve">Requested By: </t>
  </si>
  <si>
    <t xml:space="preserve">Date: </t>
  </si>
  <si>
    <t>Note:  Approval is restricted to department head or manager with responsibility for the sampling budget</t>
  </si>
  <si>
    <t>being charged.  Account numbers and cost centers must be filled in before this form can be processed.</t>
  </si>
  <si>
    <r>
      <t>ACCT #</t>
    </r>
    <r>
      <rPr>
        <b/>
        <sz val="10"/>
        <rFont val="Arial"/>
        <family val="2"/>
      </rPr>
      <t xml:space="preserve">   </t>
    </r>
    <r>
      <rPr>
        <b/>
        <u/>
        <sz val="10"/>
        <rFont val="Arial"/>
        <family val="2"/>
      </rPr>
      <t>COST CTR.</t>
    </r>
    <r>
      <rPr>
        <b/>
        <sz val="10"/>
        <rFont val="Arial"/>
        <family val="2"/>
      </rPr>
      <t xml:space="preserve">   </t>
    </r>
    <r>
      <rPr>
        <b/>
        <u/>
        <sz val="10"/>
        <rFont val="Arial"/>
        <family val="2"/>
      </rPr>
      <t>APPROVED BY</t>
    </r>
    <r>
      <rPr>
        <b/>
        <sz val="10"/>
        <rFont val="Arial"/>
        <family val="2"/>
      </rPr>
      <t xml:space="preserve">:   </t>
    </r>
    <r>
      <rPr>
        <b/>
        <u/>
        <sz val="10"/>
        <rFont val="Arial"/>
        <family val="2"/>
      </rPr>
      <t>BUDGET &amp; AUTHORIZED SIGNATURES</t>
    </r>
    <r>
      <rPr>
        <b/>
        <sz val="10"/>
        <rFont val="Arial"/>
        <family val="2"/>
      </rPr>
      <t>:</t>
    </r>
  </si>
  <si>
    <t>6441000   ______    ______________    BRAND MARKETING PROGRAM</t>
  </si>
  <si>
    <t xml:space="preserve"> </t>
  </si>
  <si>
    <t xml:space="preserve">       Musser-10801    Hamilton-10470</t>
  </si>
  <si>
    <t>6441030   ______    ______________    COMMUNITY MARKETING ACTIVITIES</t>
  </si>
  <si>
    <t xml:space="preserve">  </t>
  </si>
  <si>
    <t xml:space="preserve">       Hamilton-10444  Edgell/McMichael-10821  McMinn-15401 &amp;</t>
  </si>
  <si>
    <t xml:space="preserve">       15444 Spicer/Stegint/Hoodenpyle/DeFratus-10801</t>
  </si>
  <si>
    <t xml:space="preserve">       Bowling-20401</t>
  </si>
  <si>
    <t>6441040   ______    ______________    SPONSORSHIP SAMPLING</t>
  </si>
  <si>
    <t xml:space="preserve">       Hamilton-10444  McMinn-15401&amp;15444  Bowling-20401</t>
  </si>
  <si>
    <r>
      <t xml:space="preserve">6444010  </t>
    </r>
    <r>
      <rPr>
        <b/>
        <u/>
        <sz val="10"/>
        <rFont val="Arial"/>
        <family val="2"/>
      </rPr>
      <t xml:space="preserve"> _______</t>
    </r>
    <r>
      <rPr>
        <b/>
        <sz val="10"/>
        <rFont val="Arial"/>
        <family val="2"/>
      </rPr>
      <t xml:space="preserve">    ______________    COLD DRINK/YOUTH MARKET</t>
    </r>
  </si>
  <si>
    <r>
      <t xml:space="preserve">6521020   </t>
    </r>
    <r>
      <rPr>
        <u/>
        <sz val="10"/>
        <rFont val="Arial"/>
        <family val="2"/>
      </rPr>
      <t>_______</t>
    </r>
    <r>
      <rPr>
        <b/>
        <sz val="10"/>
        <rFont val="Arial"/>
        <family val="2"/>
      </rPr>
      <t xml:space="preserve">   ______________    CUP SAMPLING</t>
    </r>
  </si>
  <si>
    <t>ROUTE AUDIT INFORMATION:</t>
  </si>
  <si>
    <t xml:space="preserve">       Keyed By:  _____________    Date:  ______________</t>
  </si>
  <si>
    <t>ROUTE AUDIT SETTLEMENT</t>
  </si>
  <si>
    <t>SALES DATE:</t>
  </si>
  <si>
    <t>ROUTE:</t>
  </si>
  <si>
    <t>DRIVER:</t>
  </si>
  <si>
    <t>SAP DRIVER NUMBER:</t>
  </si>
  <si>
    <t>AUDITED BY:</t>
  </si>
  <si>
    <t>INVOICE AUDIT</t>
  </si>
  <si>
    <t>THESE 2 MUST MATCH</t>
  </si>
  <si>
    <t>ALL 3 COPIES OF THE VOIDED INVOICES MUST BE TURNED IN TO ROUTE AUDIT</t>
  </si>
  <si>
    <t># OF INVOICES ON</t>
  </si>
  <si>
    <t># OF INVOICES</t>
  </si>
  <si>
    <t># OF VOIDS ON</t>
  </si>
  <si>
    <t># OF VOIDS</t>
  </si>
  <si>
    <t>"ROUTE ACTIVITY LOG"</t>
  </si>
  <si>
    <t>TO ROUTE AUDIT</t>
  </si>
  <si>
    <t>LISTED ON ADHOC</t>
  </si>
  <si>
    <t>MISSING</t>
  </si>
  <si>
    <t>COMMENTS:</t>
  </si>
  <si>
    <r>
      <t xml:space="preserve">  EVERY INVOICE </t>
    </r>
    <r>
      <rPr>
        <b/>
        <sz val="12"/>
        <color indexed="9"/>
        <rFont val="Arial"/>
        <family val="2"/>
      </rPr>
      <t>MUST</t>
    </r>
    <r>
      <rPr>
        <sz val="12"/>
        <color indexed="9"/>
        <rFont val="Arial"/>
        <family val="2"/>
      </rPr>
      <t xml:space="preserve"> BE ACCOUNTED FOR -INCLUDING ALL 3 COPIES OF VOIDS - ONLY BUYBACK HULLS WILL NOT HAVE INVOICE- ALL INVOICES MUST UPLOAD ON ADHOC -</t>
    </r>
    <r>
      <rPr>
        <b/>
        <sz val="12"/>
        <color indexed="9"/>
        <rFont val="Arial"/>
        <family val="2"/>
      </rPr>
      <t>COUNT THEM</t>
    </r>
  </si>
  <si>
    <t xml:space="preserve">CASH AUDIT </t>
  </si>
  <si>
    <t xml:space="preserve">HH CASH VARIANCE KEYED BY DRIVER; ON ADHOC &gt; &gt; &gt; </t>
  </si>
  <si>
    <t>$ TOTAL OF CASH INVOICES  &gt; &gt; &gt; &gt;</t>
  </si>
  <si>
    <t>IF $ DRIVER KEYED IS WRONG -  WHAT DID YOU KEY TO CORRECT</t>
  </si>
  <si>
    <t>$ TOTAL OF CASH FULL SERVICE INVOICES &gt;</t>
  </si>
  <si>
    <t>(+)</t>
  </si>
  <si>
    <t xml:space="preserve">CORRECTION KEYED OVER/SHORT </t>
  </si>
  <si>
    <t>$ OF DEPOSIT FOR ROUTE &gt; &gt; &gt; &gt; &gt;</t>
  </si>
  <si>
    <t>(-)</t>
  </si>
  <si>
    <t>CORRECTION SAP #</t>
  </si>
  <si>
    <t>IDOC</t>
  </si>
  <si>
    <t>DRIVER OVER / SHORTAGE</t>
  </si>
  <si>
    <t>(=)</t>
  </si>
  <si>
    <t>BILLING</t>
  </si>
  <si>
    <t>Comments:</t>
  </si>
  <si>
    <r>
      <t xml:space="preserve">   SALES CLEARING</t>
    </r>
    <r>
      <rPr>
        <b/>
        <sz val="16"/>
        <color indexed="9"/>
        <rFont val="Arial"/>
        <family val="2"/>
      </rPr>
      <t xml:space="preserve"> MUST</t>
    </r>
    <r>
      <rPr>
        <sz val="16"/>
        <color indexed="9"/>
        <rFont val="Arial"/>
        <family val="2"/>
      </rPr>
      <t xml:space="preserve"> MATCH  = = = = = = TOTAL OF CASH INVOICES MUST= EQUAL DEPOSIT + DRIVER SHORTAGE OR OVERAGE KEYED =EVERYDAY</t>
    </r>
  </si>
  <si>
    <t>CHARGE INVOICE AUDIT</t>
  </si>
  <si>
    <t>ADD UP ALL CHARGE INVOICES -RUN TAPE</t>
  </si>
  <si>
    <t>$</t>
  </si>
  <si>
    <t>ADD ANY FULL SERVICE INVOICE TOTALS</t>
  </si>
  <si>
    <t>UPLOADED CHARGE TOTALS SAP ADHOC</t>
  </si>
  <si>
    <r>
      <t xml:space="preserve">  THESE TOTALS </t>
    </r>
    <r>
      <rPr>
        <b/>
        <sz val="16"/>
        <color indexed="9"/>
        <rFont val="Arial"/>
        <family val="2"/>
      </rPr>
      <t>MUST</t>
    </r>
    <r>
      <rPr>
        <sz val="16"/>
        <color indexed="9"/>
        <rFont val="Arial"/>
        <family val="2"/>
      </rPr>
      <t xml:space="preserve"> ALWAYS MATCH IF NOT THEM YOU ARE NOT BALANCED -  COUNT THE INVOICES MAKE SURE ALL UPLOADED</t>
    </r>
  </si>
  <si>
    <t xml:space="preserve">  LIST ANY MISSING CHARGE INVOICES BY: INVOICE # - ACCOUNT NUMBER  - ACCOUNT NAME INVOICE $ TOTAL - MAKE COPY  OF COVER SHEET</t>
  </si>
  <si>
    <t>PRODUCT AUDIT</t>
  </si>
  <si>
    <t>ENDING INVENTORY REPORT</t>
  </si>
  <si>
    <t>HW SETTLEMENT</t>
  </si>
  <si>
    <t>GATE SETTLEMENT</t>
  </si>
  <si>
    <t>ENDING INVENTORY SUMMARY</t>
  </si>
  <si>
    <t>MORNING LOAD</t>
  </si>
  <si>
    <t>1ST LOAD</t>
  </si>
  <si>
    <t>2ND LOAD</t>
  </si>
  <si>
    <t>* SALES SUBTRACT NON PRODUCT</t>
  </si>
  <si>
    <t>ADJUSTMENTS (+/ -)</t>
  </si>
  <si>
    <t xml:space="preserve">OUT </t>
  </si>
  <si>
    <t>* BUYBACK SUBTRACT PRODUCT</t>
  </si>
  <si>
    <t xml:space="preserve">IN </t>
  </si>
  <si>
    <t>IN</t>
  </si>
  <si>
    <t>ADJ. TO SALES:  VOIDS  (-)</t>
  </si>
  <si>
    <t>= SOLD (A)</t>
  </si>
  <si>
    <t>=SOLD (D)</t>
  </si>
  <si>
    <t>=SOLD (B)</t>
  </si>
  <si>
    <t>ADJ. TO SALES: KEYED INVOICES(+)</t>
  </si>
  <si>
    <t xml:space="preserve">TOTAL </t>
  </si>
  <si>
    <t>TOTAL SOLD FOR ROUTE  (C)</t>
  </si>
  <si>
    <r>
      <t>THE PURPOSE OF THE HW &amp; GATE SETTLEMENT IS TO INSURE THE HH INVENTORY IS ENTERED CORRECTLY</t>
    </r>
    <r>
      <rPr>
        <sz val="18"/>
        <color indexed="9"/>
        <rFont val="Arial"/>
        <family val="2"/>
      </rPr>
      <t>;</t>
    </r>
    <r>
      <rPr>
        <sz val="16"/>
        <color indexed="9"/>
        <rFont val="Arial"/>
        <family val="2"/>
      </rPr>
      <t xml:space="preserve"> </t>
    </r>
    <r>
      <rPr>
        <b/>
        <sz val="16"/>
        <color indexed="9"/>
        <rFont val="Arial"/>
        <family val="2"/>
      </rPr>
      <t>HW SETTLEMENT ALWAYS SUPERCEDES ALL OTHER REPORTS</t>
    </r>
  </si>
  <si>
    <t>SOLD "C" IS LOWER THAN SOLD "D", THEN DRIVER IS SHORT.                -- IF SOLD "C" IS HIGHER THAN SOLD "D", THEN DRIVER IS OVER.</t>
  </si>
  <si>
    <t xml:space="preserve">WORKSHEET TO HELP SETTLE MULTI LOAD ROUTES - </t>
  </si>
  <si>
    <t>PRODUCT SHORTAGE/OVERAGE</t>
  </si>
  <si>
    <t>FIRST LOAD SEALED LOAD</t>
  </si>
  <si>
    <t xml:space="preserve">SECOND LOAD </t>
  </si>
  <si>
    <t>THIRD LOAD</t>
  </si>
  <si>
    <t>LOAD SUMMARY REPORT</t>
  </si>
  <si>
    <t>+/- ADJUSTMENTS TO LOAD</t>
  </si>
  <si>
    <t>ADJUSTED MORNING LOAD</t>
  </si>
  <si>
    <t>ADJUSTED LOAD</t>
  </si>
  <si>
    <t>S.O.T . ON 1ST RETURN COUNT</t>
  </si>
  <si>
    <t xml:space="preserve">S.O.T. ON 2ND RETURN COUNT </t>
  </si>
  <si>
    <t xml:space="preserve">S.O.T. ON 3RD RETURN COUNT </t>
  </si>
  <si>
    <t xml:space="preserve">  S.O.T. = SHORT ON TRUCK - UNKNOWN MISSING PRODUCT NOT NOTED ON LOAD CARDS; NOTIFIED BY DRIVER TO  GATE  UPON RETURN OF SEALED LOAD</t>
  </si>
  <si>
    <t>THIS  ONLYAPLLIES TO SEALED LOADS !    NOT VALID WHEN A PHYSICAL OUT COUNT IS DONE BY GATE!</t>
  </si>
  <si>
    <t>FINAL ADJUSTED LOAD OUT</t>
  </si>
  <si>
    <t>VERIFIED IN COUNT</t>
  </si>
  <si>
    <t>= NET CASES TO ACCOUNT FOR</t>
  </si>
  <si>
    <t>TOTAL CASES FROM INVOICES</t>
  </si>
  <si>
    <t xml:space="preserve">FOR 1 ST LOAD &amp; COMPARE </t>
  </si>
  <si>
    <t xml:space="preserve">FOR 2ND LOAD &amp; COMPARE </t>
  </si>
  <si>
    <t xml:space="preserve">FOR 3RD  LOAD &amp; COMPARE </t>
  </si>
  <si>
    <t>DIFFERENCE = O/S 1ST LOAD</t>
  </si>
  <si>
    <t>DIFFERENCE = O/S 2ND LOAD</t>
  </si>
  <si>
    <t>DIFFERENCE = O/S 3RD LOAD</t>
  </si>
  <si>
    <t>CAPS / UTC</t>
  </si>
  <si>
    <t>20 OZ.</t>
  </si>
  <si>
    <t>1 LITER</t>
  </si>
  <si>
    <t>TANKS - EMPTY</t>
  </si>
  <si>
    <t>20#</t>
  </si>
  <si>
    <t>50#</t>
  </si>
  <si>
    <t>FULL TANKS</t>
  </si>
  <si>
    <t>CUPS LIDS</t>
  </si>
  <si>
    <t>CUPS</t>
  </si>
  <si>
    <t>LIDS</t>
  </si>
  <si>
    <t>ON END INV.</t>
  </si>
  <si>
    <t>BUY BACK</t>
  </si>
  <si>
    <t>MISSING HW OUT-IN</t>
  </si>
  <si>
    <t xml:space="preserve"> HW OUT - IN </t>
  </si>
  <si>
    <t>CAP/ UTC SHEET</t>
  </si>
  <si>
    <t>HW IN COUNT</t>
  </si>
  <si>
    <t>SOLD E.I.R.</t>
  </si>
  <si>
    <t>DIFFERENCE</t>
  </si>
  <si>
    <t xml:space="preserve"> X 's times PRICE </t>
  </si>
  <si>
    <t>OVER/SHORT $</t>
  </si>
  <si>
    <r>
      <t xml:space="preserve">WHEN KEYING UTC OVER OR SHORTS KEY PRODUCT AS SHORTAGE - - </t>
    </r>
    <r>
      <rPr>
        <b/>
        <sz val="18"/>
        <rFont val="Arial"/>
        <family val="2"/>
      </rPr>
      <t>DO NOT</t>
    </r>
    <r>
      <rPr>
        <sz val="18"/>
        <rFont val="Arial"/>
        <family val="2"/>
      </rPr>
      <t xml:space="preserve"> USE UTC ITEM CODES</t>
    </r>
  </si>
  <si>
    <t>GATE REPORT</t>
  </si>
  <si>
    <t>(A) HANDWRITTEN COUNTS</t>
  </si>
  <si>
    <t xml:space="preserve">       (C) ENDING INVENTORY SUMMARY</t>
  </si>
  <si>
    <t>WHAT GATE REPORT AS SOLD</t>
  </si>
  <si>
    <t>SHORT ON TRUCK FROM IN COUNT</t>
  </si>
  <si>
    <t>GATE OUT COUNT</t>
  </si>
  <si>
    <t>- MINUS GATE IN COUNT   (-)</t>
  </si>
  <si>
    <t>CASES SOLD PER GATE   (=)</t>
  </si>
  <si>
    <t>= NET CASES TO ACCOUNT FOR (A)</t>
  </si>
  <si>
    <t>UTC CAP SHEET</t>
  </si>
  <si>
    <t>DATE:</t>
  </si>
  <si>
    <t>20 OZ.CASES:</t>
  </si>
  <si>
    <t>1 LITER  CASES</t>
  </si>
  <si>
    <t>DO NOT WRITE BELOW THIS LINE --- FOR ROUTE AUDIT ONLY : : : : : : DO NOT WRITE BELOW THIS LINE --- FOR ROUTE AUDIT ONLY</t>
  </si>
  <si>
    <t>ROUTE AUDIT VERIFIED</t>
  </si>
  <si>
    <t xml:space="preserve">VERIFIED BY: </t>
  </si>
  <si>
    <t># of caps counted</t>
  </si>
  <si>
    <t>20 ounce</t>
  </si>
  <si>
    <t>1 liter</t>
  </si>
  <si>
    <t xml:space="preserve">DRIVER DAILY DEPOSIT </t>
  </si>
  <si>
    <t>ROUTE AUDIT   -  -  ROUTE AUDIT  - -  ROUTE AUDIT  - -  ROUTE AUDIT</t>
  </si>
  <si>
    <t>CORRECTIONS</t>
  </si>
  <si>
    <t>CURRENCY</t>
  </si>
  <si>
    <t>QTY</t>
  </si>
  <si>
    <t>$ TOTAL</t>
  </si>
  <si>
    <t>VERIFIED</t>
  </si>
  <si>
    <t>AMOUNT</t>
  </si>
  <si>
    <t>$100 BILLS</t>
  </si>
  <si>
    <t>$50 BILLS</t>
  </si>
  <si>
    <t>$20 BILLS</t>
  </si>
  <si>
    <t>$10 BILLS</t>
  </si>
  <si>
    <t>$5 BILLS</t>
  </si>
  <si>
    <t>$2 BILLS</t>
  </si>
  <si>
    <t>$1 BILLS</t>
  </si>
  <si>
    <t>TOTAL CASH DEPOSIT</t>
  </si>
  <si>
    <t>AMOUNT ON HH DEPOSIT</t>
  </si>
  <si>
    <t xml:space="preserve">- - - - - - - - - - - - - - - - - - - - - - - - </t>
  </si>
  <si>
    <t xml:space="preserve"> - - - - - - - - -</t>
  </si>
  <si>
    <t>YES / NO</t>
  </si>
  <si>
    <t>TOTAL COIN DEPOSIT</t>
  </si>
  <si>
    <t>CASH DEPOSIT TOTAL</t>
  </si>
  <si>
    <t>VERIFIED TOTAL</t>
  </si>
  <si>
    <t>AUDIT:</t>
  </si>
  <si>
    <t>SIGNATURE</t>
  </si>
  <si>
    <t>CASE QUOTA VS. STOPS</t>
  </si>
  <si>
    <t xml:space="preserve">ROUTE </t>
  </si>
  <si>
    <t># OF STOPS</t>
  </si>
  <si>
    <t>TOTAL CASES</t>
  </si>
  <si>
    <t>…………</t>
  </si>
  <si>
    <t>STEVE JENNINGS</t>
  </si>
  <si>
    <t xml:space="preserve"> ………..</t>
  </si>
  <si>
    <t>JAMES DAVIS</t>
  </si>
  <si>
    <t>NELSON KELLUM</t>
  </si>
  <si>
    <t>ERIC SCHJERVEN</t>
  </si>
  <si>
    <t>CALVIN WOODARD</t>
  </si>
  <si>
    <t>JAMES DICKSON</t>
  </si>
  <si>
    <t>STEVE TYE</t>
  </si>
  <si>
    <t>MORRIS McALISTER</t>
  </si>
  <si>
    <t>GEORGE HALL</t>
  </si>
  <si>
    <t>CHANGE FUND REQUEST</t>
  </si>
  <si>
    <t>SIGNED</t>
  </si>
  <si>
    <t>ACCOUNT</t>
  </si>
  <si>
    <t>FILLED</t>
  </si>
  <si>
    <t>REQUEST</t>
  </si>
  <si>
    <t>OUT TO:</t>
  </si>
  <si>
    <t>ACCOUNT NAME</t>
  </si>
  <si>
    <t>NUMBER</t>
  </si>
  <si>
    <t>AMT.</t>
  </si>
  <si>
    <t>x12 PER CS.</t>
  </si>
  <si>
    <t xml:space="preserve">Ft. Worth Route List </t>
  </si>
  <si>
    <t>CHARGE INVOICES</t>
  </si>
  <si>
    <t>Total of invoices:</t>
  </si>
  <si>
    <t>Day of week</t>
  </si>
  <si>
    <t>M.I.</t>
  </si>
  <si>
    <t>TOTAL</t>
  </si>
  <si>
    <t>COLD</t>
  </si>
  <si>
    <t>DRINK</t>
  </si>
  <si>
    <t>BULK</t>
  </si>
  <si>
    <t>ADVANCE</t>
  </si>
  <si>
    <t xml:space="preserve">HOUSE </t>
  </si>
  <si>
    <t>PLEASE HIGHLIGHT ROUTE NUMBERS INCLUDED IN THIS BATCH. ENTER CHECK NEXT TO ROUTE MISSING INVOICES.</t>
  </si>
  <si>
    <t>TOTAL AMOUNT OF INVOICES TO BE ENTERED AT TOP OF PAGE SO IT MAY BE REGISTERED. THIS WILL HELP TO VERIFY ALL INVOICES ARE INCLUDED IN BATCH.</t>
  </si>
  <si>
    <t>THANK YOU FOR YOUR COOPERATION.</t>
  </si>
  <si>
    <t>Route Audit Supervisor</t>
  </si>
  <si>
    <t>FULL SERVICE DEPOSIT BALANCE WORKSHEET</t>
  </si>
  <si>
    <t>REVENUES BY ROUTE" LOTUS REPORT TOTALS</t>
  </si>
  <si>
    <t xml:space="preserve">CASH </t>
  </si>
  <si>
    <t>SETTLEMENT DATE:</t>
  </si>
  <si>
    <t>COIN</t>
  </si>
  <si>
    <t>TOTAL DEPOSIT AMOUNT ( amount sent to bank for full service)</t>
  </si>
  <si>
    <t>DIFFERENCE = OUT OF BALANCE AMOUNT</t>
  </si>
  <si>
    <t>&gt;&gt;&gt;&gt;&gt;&gt;&gt;&gt;&gt;</t>
  </si>
  <si>
    <t>&gt;&gt;&gt;&gt;&gt;&gt;</t>
  </si>
  <si>
    <t>DEPOSIT MADE BUT NOT KEYED IN LOTUS FULL SERVICE SETTLEMENT</t>
  </si>
  <si>
    <t>ROUTE</t>
  </si>
  <si>
    <t xml:space="preserve">REASON </t>
  </si>
  <si>
    <t>SUBTOTAL</t>
  </si>
  <si>
    <t xml:space="preserve">KEYED IN LOTUS FULL SERVICE SETTLEMENT BUT NO DEPOSIT MADE  </t>
  </si>
  <si>
    <t xml:space="preserve">DEPOSIT MADE: CLOSE OUT [CHANGE FUND RETURNED] NOT KEYED IN LOTUS FULL SERVICE SETTLEMENT      </t>
  </si>
  <si>
    <t>THIS AMOUNT  SHOULD BE KEYED AS PART OF THE GENERAL LEDGER DAILY DEPOSIT ENTRY UNDER PRIMER FUND ACCOUNT 1343000</t>
  </si>
  <si>
    <t xml:space="preserve">BALANCE TOTAL SHOULD ALWAYS BE ZERO (0.00) IF NOT, THEN YOU ARE NOT BALANCED. </t>
  </si>
  <si>
    <t>0.00</t>
  </si>
  <si>
    <t>SALES DATE _____________________</t>
  </si>
  <si>
    <t>DEPOSIT DATE _________________________</t>
  </si>
  <si>
    <t>ROUTE  112102</t>
  </si>
  <si>
    <t>ROUTE  112103</t>
  </si>
  <si>
    <t>ROUTE  112104</t>
  </si>
  <si>
    <t>ROUTE  112105</t>
  </si>
  <si>
    <t>d</t>
  </si>
  <si>
    <t>c</t>
  </si>
  <si>
    <t>-C/O</t>
  </si>
  <si>
    <t>LOTUS TOTAL</t>
  </si>
  <si>
    <t>T=</t>
  </si>
  <si>
    <t>ROUTE  112106</t>
  </si>
  <si>
    <t>ROUTE  112107</t>
  </si>
  <si>
    <t>ROUTE  112108</t>
  </si>
  <si>
    <t>ROUTE  112109</t>
  </si>
  <si>
    <t>ROUTE  1121_ _</t>
  </si>
  <si>
    <t>N=</t>
  </si>
  <si>
    <t>ATTACH</t>
  </si>
  <si>
    <t>D=</t>
  </si>
  <si>
    <t xml:space="preserve">END </t>
  </si>
  <si>
    <t>READING</t>
  </si>
  <si>
    <t>Q=</t>
  </si>
  <si>
    <t>$=</t>
  </si>
  <si>
    <t>TOTAL DEPOSIT SENT TO BANK</t>
  </si>
  <si>
    <t>LOOSE COINS</t>
  </si>
  <si>
    <t>TOTAL C/O</t>
  </si>
  <si>
    <t>Deposit Total</t>
  </si>
  <si>
    <t>POSTING DATE:</t>
  </si>
  <si>
    <t>ROUTE: HOUSE ROUTE</t>
  </si>
  <si>
    <t># ON "ROUTE</t>
  </si>
  <si>
    <t xml:space="preserve"># UPLOADED </t>
  </si>
  <si>
    <t>ACTIVITY LOG"</t>
  </si>
  <si>
    <t>"DEL BY ROUTE</t>
  </si>
  <si>
    <t>CASH AUDIT</t>
  </si>
  <si>
    <t>DEPOSITS</t>
  </si>
  <si>
    <t>TOTAL UPLOADED SAP CASH INVOICES $</t>
  </si>
  <si>
    <t>Total "Cash Invoice"&gt;&gt;&gt;&gt;</t>
  </si>
  <si>
    <t>Total "Cash Deposit"&gt;&gt;&gt;&gt;</t>
  </si>
  <si>
    <t>= DRIVER ACTUAL CASH OVER/SHORT</t>
  </si>
  <si>
    <t>SAP Document #</t>
  </si>
  <si>
    <t>TOTAL DEPOSIT</t>
  </si>
  <si>
    <t>SHORT:</t>
  </si>
  <si>
    <t>OVER:</t>
  </si>
  <si>
    <t># OF INVOICES___________</t>
  </si>
  <si>
    <t># UPLOADED SAP ___________</t>
  </si>
  <si>
    <t>UPLOADED CHARGE TOTALS 1113001 ROUTE</t>
  </si>
  <si>
    <t>TAPE TOTAL OF ALL CHARGE INVOICES</t>
  </si>
  <si>
    <t>UPLOADED CHARGE TOTALS 113002 ROUTE</t>
  </si>
  <si>
    <t>ACCOUNT # NAME</t>
  </si>
  <si>
    <t>(+/-) INVOICE CORRECTION</t>
  </si>
  <si>
    <t>SAP UPLOADED CHARGE SALES &gt;&gt;&gt;&gt;&gt;&gt;&gt;&gt;&gt;&gt;&gt;&gt;&gt;&gt;&gt;&gt;&gt;&gt;&gt;&gt;&gt;&gt;</t>
  </si>
  <si>
    <t>DIFFERENCE &gt;&gt;&gt;</t>
  </si>
  <si>
    <t>HW gate sheet</t>
  </si>
  <si>
    <t>Ending Inventory Summary</t>
  </si>
  <si>
    <t>*Sales (- n/p)</t>
  </si>
  <si>
    <t>*Buyback (-n/p)</t>
  </si>
  <si>
    <t>(adj.)</t>
  </si>
  <si>
    <t xml:space="preserve"> voids + </t>
  </si>
  <si>
    <t xml:space="preserve"> voids -</t>
  </si>
  <si>
    <t>= Sales ( C )</t>
  </si>
  <si>
    <t>- HW gate Total</t>
  </si>
  <si>
    <t>= diff over /short</t>
  </si>
  <si>
    <t>HW TOTAL</t>
  </si>
  <si>
    <t>HULLS</t>
  </si>
  <si>
    <t>CAPS</t>
  </si>
  <si>
    <t>20 oz</t>
  </si>
  <si>
    <t>TANKS</t>
  </si>
  <si>
    <t>Co2</t>
  </si>
  <si>
    <t>EMPTY</t>
  </si>
  <si>
    <t>BUYBACK</t>
  </si>
  <si>
    <t>{A}</t>
  </si>
  <si>
    <t>HW OUT</t>
  </si>
  <si>
    <t>HW IN</t>
  </si>
  <si>
    <t>{C}</t>
  </si>
  <si>
    <t>TO RT AUDIT</t>
  </si>
  <si>
    <t xml:space="preserve">SOLD E.I.R. </t>
  </si>
  <si>
    <t>O/S</t>
  </si>
  <si>
    <t>SOLD "A" is the total of all the product on the GATE HANDWRITTEN SETTLEMENT SHEETS</t>
  </si>
  <si>
    <t>SOLD "C" IS LOWER THAN SOLD "A", THEN DRIVER IS SHORT. -- IF SOLD "C" IS HIGHER THAN SOLD "A", THEN DRIVER IS OVER.</t>
  </si>
  <si>
    <t>On ENDING INVENTORY REPORT *SALES = MINUS NON-PRODUCT; **BUYBACKS = MINUS NON-PRODUCT</t>
  </si>
  <si>
    <r>
      <t xml:space="preserve">ALL INVOICES </t>
    </r>
    <r>
      <rPr>
        <b/>
        <u/>
        <sz val="18"/>
        <rFont val="Times New Roman"/>
        <family val="1"/>
      </rPr>
      <t>MUST</t>
    </r>
    <r>
      <rPr>
        <b/>
        <sz val="18"/>
        <rFont val="Times New Roman"/>
        <family val="1"/>
      </rPr>
      <t xml:space="preserve"> BE APPROVED BY: Eddie Monk;Ernie Marmon;Marcell Glaze: Bob Carter</t>
    </r>
  </si>
  <si>
    <t>HOUSE ROUTE INVOICE LOG</t>
  </si>
  <si>
    <t>Account Name &amp; Number</t>
  </si>
  <si>
    <t>CASES</t>
  </si>
  <si>
    <t>KEYED</t>
  </si>
  <si>
    <t>DELIVERED</t>
  </si>
  <si>
    <t>APPROVAL</t>
  </si>
  <si>
    <t>520200__ __ __ __</t>
  </si>
  <si>
    <t>533900  __ __ __ __</t>
  </si>
  <si>
    <t>5333900 __ __ __ __</t>
  </si>
  <si>
    <t>FULL SERVICE</t>
  </si>
  <si>
    <t>DRIVER NAME:</t>
  </si>
  <si>
    <t>DRIVER NUMBER:</t>
  </si>
  <si>
    <t>COMMISSION CASES__________</t>
  </si>
  <si>
    <t>SALE WITH INITIAL FILLS</t>
  </si>
  <si>
    <t>SALE WITH CLOSE OUTS AND</t>
  </si>
  <si>
    <t>NORMAL SALE:</t>
  </si>
  <si>
    <t>OR FREE GOODS</t>
  </si>
  <si>
    <t>SALE WITH CLOSE OUTS</t>
  </si>
  <si>
    <t>INITIAL FILL &amp;/OR FREE GOODS</t>
  </si>
  <si>
    <t>GATE LOG</t>
  </si>
  <si>
    <t>OUT COUNT:</t>
  </si>
  <si>
    <t>(-) IN COUNT</t>
  </si>
  <si>
    <t>HANDWRITTEN GATE SHEET</t>
  </si>
  <si>
    <t xml:space="preserve">SOLD A SHOULD = SOLD B :: IF DIFFERENCE HANDWRITTEN GATE SHEET TOTALS OVERRULES ALL OTHER COUNTS </t>
  </si>
  <si>
    <t>CLOSE OUTS</t>
  </si>
  <si>
    <t>PICKED UP</t>
  </si>
  <si>
    <t>SOLD</t>
  </si>
  <si>
    <t>=INVENTORY</t>
  </si>
  <si>
    <t>SALES BEFORE CLOSE OUT</t>
  </si>
  <si>
    <t>HW OUT COUNT</t>
  </si>
  <si>
    <t>(-) PICKED UP C/O</t>
  </si>
  <si>
    <t>TOTAL &gt;goes &gt;&gt; =</t>
  </si>
  <si>
    <t>= TOTAL &gt;goes &gt;&gt; =</t>
  </si>
  <si>
    <t>=SALES B4 C/O  =</t>
  </si>
  <si>
    <t>SALES ENDING INVENTORY SUMM.</t>
  </si>
  <si>
    <t>Sales (-non-prod)</t>
  </si>
  <si>
    <t>-Voids (not voided)</t>
  </si>
  <si>
    <t>+ should not b/void</t>
  </si>
  <si>
    <t>= SOLD (C)</t>
  </si>
  <si>
    <t>+I-F &amp;/or  F-G</t>
  </si>
  <si>
    <t>PRODUCT OVER / SHORT</t>
  </si>
  <si>
    <t>SALES B4 C/O</t>
  </si>
  <si>
    <t xml:space="preserve">(+) </t>
  </si>
  <si>
    <t>Sold Close Outs</t>
  </si>
  <si>
    <t>= TOTAL &gt;&gt;&gt;&gt;&gt;&gt;&gt; =</t>
  </si>
  <si>
    <t xml:space="preserve">(-) SOLD (C) </t>
  </si>
  <si>
    <t>= DIFF. Over/short</t>
  </si>
  <si>
    <t>OVER/SHORT $$</t>
  </si>
  <si>
    <t>HULLS SOLD</t>
  </si>
  <si>
    <t xml:space="preserve">EMPTY HW IN </t>
  </si>
  <si>
    <t>DRIVER O/S</t>
  </si>
  <si>
    <t>($)</t>
  </si>
  <si>
    <t>SOLD "B" is the total of all the product on the GATE HANDWRITTEN SETTLEMENT SHEETS; RE ADDED AND VERIFIED</t>
  </si>
  <si>
    <t>SOLD "C" IS LOWER THAN SOLD "B", THEN DRIVER IS SHORT. -- IF SOLD "C" IS HIGHER THAN SOLD "B", THEN DRIVER IS OVER.</t>
  </si>
  <si>
    <t>On ENDING INVENTORY REPORT *SALES = MINUS NON-PRODUCT; **BUYBACKS = MINUS NON-PRODUCT (NON PRODUCT = HULLS, CUPS TANKS)</t>
  </si>
  <si>
    <t>KEYED SALES +I-F AND/OR F-G</t>
  </si>
  <si>
    <t>+I-F &amp;/OR F-G</t>
  </si>
  <si>
    <t>SOLD B</t>
  </si>
  <si>
    <t>(-) SOLD C</t>
  </si>
  <si>
    <t>= OVER/SHORT</t>
  </si>
  <si>
    <t>FT WORTH</t>
  </si>
  <si>
    <t>DAY</t>
  </si>
  <si>
    <t>COLD DRINK</t>
  </si>
  <si>
    <t>ROUTE AUDIT</t>
  </si>
  <si>
    <t xml:space="preserve"> PROBLEMS OCCURRED THIS DAY</t>
  </si>
  <si>
    <t>PRODUCT</t>
  </si>
  <si>
    <t>CHARGES</t>
  </si>
  <si>
    <t xml:space="preserve">TOTAL CASH </t>
  </si>
  <si>
    <t>INVOICES</t>
  </si>
  <si>
    <t>+/-</t>
  </si>
  <si>
    <t>DEPOSIT</t>
  </si>
  <si>
    <t>CASH O/S</t>
  </si>
  <si>
    <t>SHORTAGE</t>
  </si>
  <si>
    <t xml:space="preserve">PRODUCT </t>
  </si>
  <si>
    <t>OVER/SHORTAGE</t>
  </si>
  <si>
    <t>MISC. PRODUCT</t>
  </si>
  <si>
    <t>SETTLED BY:</t>
  </si>
  <si>
    <t>Full Service Product Order Form</t>
  </si>
  <si>
    <t>DEJA BLUE WATER</t>
  </si>
  <si>
    <t>EVIAN WATER</t>
  </si>
  <si>
    <t>DP</t>
  </si>
  <si>
    <t>1/2 Ltr 24pk DJB FC</t>
  </si>
  <si>
    <t>1 LITER PET LS12</t>
  </si>
  <si>
    <t>DDP</t>
  </si>
  <si>
    <t xml:space="preserve">12oz. Deja blue 6pk x 4 CAN </t>
  </si>
  <si>
    <t>1.5 LITER PET LS12</t>
  </si>
  <si>
    <t>DR PEPPER CREAM SODA</t>
  </si>
  <si>
    <t>12oz. Deja blue Bottle</t>
  </si>
  <si>
    <t xml:space="preserve">42.3OZ PET 4PK x 2 </t>
  </si>
  <si>
    <t>DIET DR PEPPER CREAM</t>
  </si>
  <si>
    <t>1 LITER FC 15pk</t>
  </si>
  <si>
    <t>11.2oz PET 6pk x 4</t>
  </si>
  <si>
    <t>A&amp;W ROOT BEER</t>
  </si>
  <si>
    <t>20oz. DJB FC</t>
  </si>
  <si>
    <t>16.9oz PET LS12</t>
  </si>
  <si>
    <t>7UP</t>
  </si>
  <si>
    <t>20oz Core Water</t>
  </si>
  <si>
    <t>RC COLA</t>
  </si>
  <si>
    <t>16.9 CORE WATER</t>
  </si>
  <si>
    <t>Brasilia Buleberry</t>
  </si>
  <si>
    <t>BIG RED</t>
  </si>
  <si>
    <t>HAW FRUIT PUNCH</t>
  </si>
  <si>
    <t>Malowi Mango</t>
  </si>
  <si>
    <t>SUNKIST ORANGE</t>
  </si>
  <si>
    <t>DR PEPPER</t>
  </si>
  <si>
    <t>Costa Rica Clementine</t>
  </si>
  <si>
    <t>SUNKIST LEMONADE</t>
  </si>
  <si>
    <t>Panama Peach</t>
  </si>
  <si>
    <t>CD TONIC WATER</t>
  </si>
  <si>
    <t>DT DR PEPPER</t>
  </si>
  <si>
    <t>Pomegranite Ipanema</t>
  </si>
  <si>
    <t>CD GINGER ALE</t>
  </si>
  <si>
    <t>Malokai Coconut</t>
  </si>
  <si>
    <t>CD CLUB SODA</t>
  </si>
  <si>
    <t>CHERRY DR PEPPER</t>
  </si>
  <si>
    <t>STRW LEMON SAO PAULO</t>
  </si>
  <si>
    <t xml:space="preserve">Watermelon </t>
  </si>
  <si>
    <t>Coconut Lime Andes</t>
  </si>
  <si>
    <t>DT 7UP</t>
  </si>
  <si>
    <t>TANZANIA LEMONADE</t>
  </si>
  <si>
    <t xml:space="preserve">DP IMPERIAL SUGAR </t>
  </si>
  <si>
    <t>BING CHERRY</t>
  </si>
  <si>
    <t>CHERRY 7UP</t>
  </si>
  <si>
    <t xml:space="preserve">Coconut pineapple </t>
  </si>
  <si>
    <t>ZSGR CHERRY DP</t>
  </si>
  <si>
    <t>CHERRY RC COLA</t>
  </si>
  <si>
    <t>SWEET</t>
  </si>
  <si>
    <t>NEHI PEACH</t>
  </si>
  <si>
    <t>SORTA SWEET</t>
  </si>
  <si>
    <t>BIG BLUE</t>
  </si>
  <si>
    <t>UNSWEET</t>
  </si>
  <si>
    <t>CFDP</t>
  </si>
  <si>
    <t>BIG PEACH</t>
  </si>
  <si>
    <t>DCFDP</t>
  </si>
  <si>
    <t>BIG PINEAPPLE</t>
  </si>
  <si>
    <t>FRUIT PUNCH</t>
  </si>
  <si>
    <t>LEMON TEA</t>
  </si>
  <si>
    <t>BIG RED ZERO</t>
  </si>
  <si>
    <t>RASPBERRY TEA</t>
  </si>
  <si>
    <t>CHERRY VAN DP</t>
  </si>
  <si>
    <t>SQUIRT</t>
  </si>
  <si>
    <t>MANGO MADNESS</t>
  </si>
  <si>
    <t>DT CHER VAN DP</t>
  </si>
  <si>
    <t>HAWAIIAN PUNCH</t>
  </si>
  <si>
    <t>APPLE</t>
  </si>
  <si>
    <t>A&amp;W ROOTBEER</t>
  </si>
  <si>
    <t>DIET MANGO TEA</t>
  </si>
  <si>
    <t>MANGO TEA</t>
  </si>
  <si>
    <t>CH7UP</t>
  </si>
  <si>
    <t>A&amp;W CREAM SODA</t>
  </si>
  <si>
    <t>PEACH TEA</t>
  </si>
  <si>
    <t>DT PEACH TEA</t>
  </si>
  <si>
    <t>HALF &amp; HALF</t>
  </si>
  <si>
    <t>DT RC COLA 12 PK</t>
  </si>
  <si>
    <t xml:space="preserve">SUNKIST LEMONDADE </t>
  </si>
  <si>
    <t>DT HALF &amp; HALF</t>
  </si>
  <si>
    <t>CHERRY RC</t>
  </si>
  <si>
    <t>SUNKIST STRAWBERRY</t>
  </si>
  <si>
    <t>KIWI STRAWBERRY</t>
  </si>
  <si>
    <t>SUNKIST GRAPE</t>
  </si>
  <si>
    <t>LEMONADE BLK CHERRY</t>
  </si>
  <si>
    <t>SK BERRY LEMONADE</t>
  </si>
  <si>
    <t>LEM. STRW PINEAPPLE</t>
  </si>
  <si>
    <t>SK STRAWBERRY LEMONADE</t>
  </si>
  <si>
    <t>LEM. WATERMELON</t>
  </si>
  <si>
    <t>TAHITIAN TREAT</t>
  </si>
  <si>
    <t>SUNKIST CHERRY LIMEADE</t>
  </si>
  <si>
    <t>GINGER ALE</t>
  </si>
  <si>
    <t>DIET GINGER ALE</t>
  </si>
  <si>
    <t>GINGER ALE / LEMONADE</t>
  </si>
  <si>
    <t xml:space="preserve">NEHI PEACH </t>
  </si>
  <si>
    <t>CAN GINGER ALE</t>
  </si>
  <si>
    <t xml:space="preserve">SQUIRT </t>
  </si>
  <si>
    <t>A&amp;W ROOT BEER TEN</t>
  </si>
  <si>
    <t>SK ORANGE</t>
  </si>
  <si>
    <t>CAN GINGER ALE/LEMONADE</t>
  </si>
  <si>
    <t>CAN DRY BOLD</t>
  </si>
  <si>
    <t>DIET SQUIRT</t>
  </si>
  <si>
    <t>BAI BUBBLES</t>
  </si>
  <si>
    <t>SUNDROP</t>
  </si>
  <si>
    <t>BLOOD ORANGE</t>
  </si>
  <si>
    <t xml:space="preserve">BLK BERRY LIME </t>
  </si>
  <si>
    <t>BLACK CHERRY</t>
  </si>
  <si>
    <t>CD SELTZER TRIPLE BERRY</t>
  </si>
  <si>
    <t>COCONUT WAIKIKI</t>
  </si>
  <si>
    <t>CD SELTZER LEM LIME</t>
  </si>
  <si>
    <t>GUAVA GUATEMALA</t>
  </si>
  <si>
    <t>CD SELTZER RASPBERRY</t>
  </si>
  <si>
    <t>PINEAPPLE PERU</t>
  </si>
  <si>
    <t>CD SELTZER POM CHERRY</t>
  </si>
  <si>
    <t>PINK GRAPEFRUIT</t>
  </si>
  <si>
    <t>CD SPRK LEMON LIME 8PKX3</t>
  </si>
  <si>
    <t>WATERMELONLAMBARI</t>
  </si>
  <si>
    <t>CD SPARK TRIPLE BERRY</t>
  </si>
  <si>
    <t>2.5 GAL BIB</t>
  </si>
  <si>
    <t>CD SPARK MANDARIN 8PKX3</t>
  </si>
  <si>
    <t>CD SPARK RASBERRY 8PKX3</t>
  </si>
  <si>
    <t>CD SPRK ORIGINAL 8PK X 3</t>
  </si>
  <si>
    <t>11.5 YOO HOO CAN</t>
  </si>
  <si>
    <t xml:space="preserve">DT RC </t>
  </si>
  <si>
    <t>15.5 YOO HOO GLASS BOTTLE</t>
  </si>
  <si>
    <t>HAWAIIAN FRUIT PUNCH</t>
  </si>
  <si>
    <t xml:space="preserve">HP LEMONADE </t>
  </si>
  <si>
    <t>HP PINK LEMONADE</t>
  </si>
  <si>
    <t>SK CHERRY LINEADE</t>
  </si>
  <si>
    <t>IBC ROOTBEER</t>
  </si>
  <si>
    <t xml:space="preserve">16OZ VENOM ENERGY </t>
  </si>
  <si>
    <t>MISTIC TEA</t>
  </si>
  <si>
    <t>BLACK MAMBA-REG</t>
  </si>
  <si>
    <t>ALL SPORT BLUERAS</t>
  </si>
  <si>
    <t>M.RATTLER-LOW CARB</t>
  </si>
  <si>
    <t>KILLER TIAPAN MANGO</t>
  </si>
  <si>
    <t>12OZ CUPS</t>
  </si>
  <si>
    <t>PEACH MANGO</t>
  </si>
  <si>
    <t>DEATH ADDER FP</t>
  </si>
  <si>
    <t>16OZ CUPS</t>
  </si>
  <si>
    <t>PINEAPPLE</t>
  </si>
  <si>
    <t>CITRUS</t>
  </si>
  <si>
    <t>24OZ CUPS</t>
  </si>
  <si>
    <t>PURE COCONUT</t>
  </si>
  <si>
    <t>STRAWBERRY APPLE</t>
  </si>
  <si>
    <t>32OZ CUPS</t>
  </si>
  <si>
    <t>BLACK CHERRY KIWI</t>
  </si>
  <si>
    <t>L18S (12OZ-240Z)</t>
  </si>
  <si>
    <t>L32S (32OZ-44OZ)</t>
  </si>
  <si>
    <t>CO2</t>
  </si>
  <si>
    <t>20 LB CO GAS</t>
  </si>
  <si>
    <t>20 LB TANK DEPOSIT</t>
  </si>
  <si>
    <t>GRAPE</t>
  </si>
  <si>
    <t>50 LB CO GAS</t>
  </si>
  <si>
    <t>IBC ROOT BEER</t>
  </si>
  <si>
    <t>50 LB TANK DEPOSIT</t>
  </si>
  <si>
    <t>TROPICAL COCONUT</t>
  </si>
  <si>
    <t>STRAW BANANA</t>
  </si>
  <si>
    <t>BLUEBERRY</t>
  </si>
  <si>
    <t>WATERMELON LEMONADE</t>
  </si>
  <si>
    <t>16OZ XYIENCE LS12 CN</t>
  </si>
  <si>
    <t xml:space="preserve"> BLU POM</t>
  </si>
  <si>
    <t>CHERRY LIME</t>
  </si>
  <si>
    <t>CRAN RAZZ</t>
  </si>
  <si>
    <t>FROSTBERRY BLAST</t>
  </si>
  <si>
    <t>ACAI BERRY</t>
  </si>
  <si>
    <t>FUJI APPLE</t>
  </si>
  <si>
    <t>COTTON CANDY</t>
  </si>
  <si>
    <t>MANGO GUAVA</t>
  </si>
  <si>
    <t>FROZEN ICE</t>
  </si>
  <si>
    <t>MELON MAYHEM</t>
  </si>
  <si>
    <t>TANGERINE</t>
  </si>
  <si>
    <t>WILD GRAPE</t>
  </si>
  <si>
    <t>SHOC WAVE</t>
  </si>
  <si>
    <t>SOUR CANDY</t>
  </si>
  <si>
    <t>WATERMELON</t>
  </si>
  <si>
    <t>ZERO SUGAR DR PEPPER</t>
  </si>
  <si>
    <t>ZSGR DR PEPPER CREAM SODA</t>
  </si>
  <si>
    <t>ZERO SUGAR 7UP</t>
  </si>
  <si>
    <t>ZERO SUGAR CHERRY 7UP</t>
  </si>
  <si>
    <t>ZERO SUGAR SUNKIST ORANGE</t>
  </si>
  <si>
    <t>ZERO SUGAR A&amp;W ROOT BEER</t>
  </si>
  <si>
    <t>ZERO SUGAR GINGER ALE</t>
  </si>
  <si>
    <t>SUNKIST BERRY LEMONADE</t>
  </si>
  <si>
    <t xml:space="preserve">ZERO SUGAR DR PEPPER  </t>
  </si>
  <si>
    <t>ZERO SUGAR CHERRY DR PEPPER</t>
  </si>
  <si>
    <t xml:space="preserve">ZERO SUGAR BIG RED </t>
  </si>
  <si>
    <t>ZERO SUGAR  A&amp;W ROOTBEER</t>
  </si>
  <si>
    <t>Burundi Blueberry Lemonade</t>
  </si>
  <si>
    <t>Lanai Blackberry lemonade</t>
  </si>
  <si>
    <t>Kupang Strawberry Lemonade</t>
  </si>
  <si>
    <t>Black Raspberry Buka</t>
  </si>
  <si>
    <t>Strawberry Watermelon Watamu</t>
  </si>
  <si>
    <t>BAI WATER 1 LITER</t>
  </si>
  <si>
    <t>.05L  VITA COCO</t>
  </si>
  <si>
    <t>18oz BAI BOOST  PET LS12</t>
  </si>
  <si>
    <t>20oz CSD</t>
  </si>
  <si>
    <t>6 PACKS 12oz CAN</t>
  </si>
  <si>
    <t>12 PACKS 12oz  CAN</t>
  </si>
  <si>
    <t xml:space="preserve">7.5oz CAN </t>
  </si>
  <si>
    <t>YOO HOO 11.5oz &amp;16oz</t>
  </si>
  <si>
    <t>11.1oz VITA COCO</t>
  </si>
  <si>
    <t>16.9oz LTR CSD</t>
  </si>
  <si>
    <t>A-SHOCK 16oz LS12</t>
  </si>
  <si>
    <t>CORE ORG 16.9oz</t>
  </si>
  <si>
    <t>11.5oz SNAPPLE CAN</t>
  </si>
  <si>
    <t>18oz BAI 12pk LS</t>
  </si>
  <si>
    <t>Tangerine CTRS TOGO</t>
  </si>
  <si>
    <t>18.5oz PLASTIC SNAPPLE TEA</t>
  </si>
  <si>
    <t>CORE WATER</t>
  </si>
  <si>
    <t>BAI WATER</t>
  </si>
  <si>
    <t>ACCT #</t>
  </si>
  <si>
    <t>NAME</t>
  </si>
  <si>
    <t xml:space="preserve">SNAPPLE 16oz PET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</si>
</sst>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0" x14ac:knownFonts="1">
    <font>
      <sz val="10"/>
      <name val="Arial"/>
    </font>
    <font>
      <sz val="10"/>
      <name val="Arial"/>
      <family val="2"/>
    </font>
    <font>
      <b/>
      <sz val="16"/>
      <name val="Times New Roman"/>
      <family val="1"/>
    </font>
    <font>
      <b/>
      <sz val="18"/>
      <color indexed="9"/>
      <name val="Haettenschweile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color indexed="9"/>
      <name val="Comic Sans MS"/>
      <family val="4"/>
    </font>
    <font>
      <b/>
      <sz val="10"/>
      <name val="Arial Narrow"/>
      <family val="2"/>
    </font>
    <font>
      <b/>
      <sz val="26"/>
      <name val="Arial"/>
      <family val="2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sz val="14"/>
      <name val="Arial Narrow"/>
      <family val="2"/>
    </font>
    <font>
      <b/>
      <sz val="14"/>
      <color indexed="9"/>
      <name val="Arial"/>
      <family val="2"/>
    </font>
    <font>
      <b/>
      <sz val="26"/>
      <name val="Arial Narrow"/>
      <family val="2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color indexed="9"/>
      <name val="Arial"/>
      <family val="2"/>
    </font>
    <font>
      <u/>
      <sz val="12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b/>
      <sz val="20"/>
      <color indexed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6"/>
      <color indexed="9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2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2"/>
      <color indexed="8"/>
      <name val="Arial TUR"/>
      <family val="2"/>
      <charset val="162"/>
    </font>
    <font>
      <sz val="14"/>
      <color indexed="9"/>
      <name val="Courier"/>
      <family val="3"/>
    </font>
    <font>
      <b/>
      <sz val="14"/>
      <color indexed="9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36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u/>
      <sz val="14"/>
      <name val="Arial"/>
      <family val="2"/>
    </font>
    <font>
      <b/>
      <sz val="14"/>
      <name val="Arial Narrow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9"/>
      <name val="Arial"/>
      <family val="2"/>
    </font>
    <font>
      <i/>
      <sz val="18"/>
      <name val="Arial"/>
      <family val="2"/>
    </font>
    <font>
      <b/>
      <sz val="8"/>
      <color indexed="8"/>
      <name val="Arial Black"/>
      <family val="2"/>
    </font>
    <font>
      <b/>
      <sz val="8"/>
      <color indexed="8"/>
      <name val="Arial TUR"/>
      <family val="2"/>
      <charset val="162"/>
    </font>
    <font>
      <b/>
      <sz val="8"/>
      <name val="Arial Black"/>
      <family val="2"/>
    </font>
    <font>
      <sz val="8"/>
      <color indexed="8"/>
      <name val="Arial Rounded MT Bold"/>
      <family val="2"/>
    </font>
    <font>
      <b/>
      <sz val="10"/>
      <color indexed="8"/>
      <name val="Arial TUR"/>
      <family val="2"/>
      <charset val="162"/>
    </font>
    <font>
      <sz val="10"/>
      <color indexed="8"/>
      <name val="Arial Rounded MT Bold"/>
      <family val="2"/>
    </font>
    <font>
      <sz val="10"/>
      <name val="Arial Black"/>
      <family val="2"/>
    </font>
    <font>
      <b/>
      <sz val="10"/>
      <name val="Maiandra GD"/>
      <family val="2"/>
    </font>
    <font>
      <b/>
      <sz val="8"/>
      <color indexed="8"/>
      <name val="Maiandra GD"/>
      <family val="2"/>
    </font>
    <font>
      <b/>
      <sz val="8"/>
      <name val="Maiandra GD"/>
      <family val="2"/>
    </font>
    <font>
      <b/>
      <sz val="9"/>
      <color indexed="8"/>
      <name val="Maiandra GD"/>
      <family val="2"/>
    </font>
    <font>
      <b/>
      <sz val="9"/>
      <name val="Maiandra GD"/>
      <family val="2"/>
    </font>
    <font>
      <b/>
      <sz val="9"/>
      <color indexed="8"/>
      <name val="Arial"/>
      <family val="2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9"/>
      <color indexed="8"/>
      <name val="Bookman Old Style"/>
      <family val="1"/>
    </font>
    <font>
      <b/>
      <sz val="9"/>
      <name val="Bookman Old Style"/>
      <family val="1"/>
    </font>
    <font>
      <b/>
      <sz val="8"/>
      <name val="Lucida Bright"/>
      <family val="1"/>
    </font>
    <font>
      <b/>
      <sz val="14"/>
      <name val="Lucida Console"/>
      <family val="3"/>
    </font>
    <font>
      <b/>
      <sz val="8"/>
      <name val="Lucida Console"/>
      <family val="3"/>
    </font>
    <font>
      <b/>
      <sz val="12"/>
      <name val="Lucida Console"/>
      <family val="3"/>
    </font>
    <font>
      <b/>
      <sz val="10"/>
      <color indexed="8"/>
      <name val="Lucida Console"/>
      <family val="3"/>
    </font>
    <font>
      <b/>
      <sz val="12"/>
      <color indexed="8"/>
      <name val="Lucida Console"/>
      <family val="3"/>
    </font>
    <font>
      <b/>
      <sz val="10"/>
      <name val="Lucida Console"/>
      <family val="3"/>
    </font>
    <font>
      <b/>
      <sz val="8"/>
      <color indexed="8"/>
      <name val="Lucida Console"/>
      <family val="3"/>
    </font>
    <font>
      <sz val="10"/>
      <color indexed="8"/>
      <name val="Lucida Console"/>
      <family val="3"/>
    </font>
    <font>
      <sz val="8"/>
      <color indexed="8"/>
      <name val="Lucida Console"/>
      <family val="3"/>
    </font>
    <font>
      <b/>
      <sz val="10"/>
      <color theme="4"/>
      <name val="Lucida Console"/>
      <family val="3"/>
    </font>
    <font>
      <b/>
      <sz val="9"/>
      <color indexed="8"/>
      <name val="Lucida Console"/>
      <family val="3"/>
    </font>
    <font>
      <b/>
      <sz val="9"/>
      <name val="Lucida Console"/>
      <family val="3"/>
    </font>
    <font>
      <sz val="10"/>
      <name val="Lucida Console"/>
      <family val="3"/>
    </font>
    <font>
      <b/>
      <sz val="11"/>
      <color indexed="8"/>
      <name val="Lucida Console"/>
      <family val="3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6" fillId="2" borderId="0" xfId="0" applyFont="1" applyFill="1"/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8" fillId="2" borderId="4" xfId="0" applyFont="1" applyFill="1" applyBorder="1"/>
    <xf numFmtId="0" fontId="8" fillId="2" borderId="0" xfId="0" applyFont="1" applyFill="1" applyBorder="1"/>
    <xf numFmtId="0" fontId="11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8" fillId="2" borderId="5" xfId="0" applyFont="1" applyFill="1" applyBorder="1"/>
    <xf numFmtId="0" fontId="8" fillId="2" borderId="0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0" fillId="2" borderId="2" xfId="0" quotePrefix="1" applyFill="1" applyBorder="1"/>
    <xf numFmtId="0" fontId="7" fillId="2" borderId="6" xfId="0" applyFont="1" applyFill="1" applyBorder="1"/>
    <xf numFmtId="0" fontId="0" fillId="2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4" fillId="2" borderId="3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14" fillId="2" borderId="0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6" fillId="2" borderId="3" xfId="0" applyFont="1" applyFill="1" applyBorder="1"/>
    <xf numFmtId="0" fontId="0" fillId="2" borderId="17" xfId="0" applyFill="1" applyBorder="1"/>
    <xf numFmtId="0" fontId="15" fillId="2" borderId="0" xfId="0" applyFont="1" applyFill="1"/>
    <xf numFmtId="0" fontId="16" fillId="2" borderId="0" xfId="0" applyFont="1" applyFill="1"/>
    <xf numFmtId="0" fontId="16" fillId="2" borderId="18" xfId="0" applyFont="1" applyFill="1" applyBorder="1"/>
    <xf numFmtId="0" fontId="15" fillId="2" borderId="19" xfId="0" applyFont="1" applyFill="1" applyBorder="1"/>
    <xf numFmtId="0" fontId="16" fillId="2" borderId="20" xfId="0" applyFont="1" applyFill="1" applyBorder="1"/>
    <xf numFmtId="0" fontId="16" fillId="2" borderId="21" xfId="0" applyFont="1" applyFill="1" applyBorder="1"/>
    <xf numFmtId="0" fontId="16" fillId="2" borderId="22" xfId="0" applyFont="1" applyFill="1" applyBorder="1"/>
    <xf numFmtId="0" fontId="16" fillId="2" borderId="23" xfId="0" applyFont="1" applyFill="1" applyBorder="1"/>
    <xf numFmtId="0" fontId="16" fillId="2" borderId="24" xfId="0" applyFont="1" applyFill="1" applyBorder="1"/>
    <xf numFmtId="0" fontId="16" fillId="2" borderId="25" xfId="0" applyFont="1" applyFill="1" applyBorder="1"/>
    <xf numFmtId="0" fontId="16" fillId="2" borderId="0" xfId="0" applyFont="1" applyFill="1" applyBorder="1"/>
    <xf numFmtId="0" fontId="16" fillId="2" borderId="26" xfId="0" applyFont="1" applyFill="1" applyBorder="1"/>
    <xf numFmtId="0" fontId="15" fillId="2" borderId="27" xfId="0" applyFont="1" applyFill="1" applyBorder="1"/>
    <xf numFmtId="0" fontId="16" fillId="2" borderId="28" xfId="0" applyFont="1" applyFill="1" applyBorder="1"/>
    <xf numFmtId="0" fontId="16" fillId="2" borderId="29" xfId="0" applyFont="1" applyFill="1" applyBorder="1"/>
    <xf numFmtId="0" fontId="16" fillId="2" borderId="30" xfId="0" applyFont="1" applyFill="1" applyBorder="1"/>
    <xf numFmtId="0" fontId="16" fillId="2" borderId="31" xfId="0" applyFont="1" applyFill="1" applyBorder="1"/>
    <xf numFmtId="0" fontId="15" fillId="2" borderId="0" xfId="0" applyFont="1" applyFill="1" applyBorder="1"/>
    <xf numFmtId="0" fontId="16" fillId="2" borderId="32" xfId="0" applyFont="1" applyFill="1" applyBorder="1"/>
    <xf numFmtId="0" fontId="16" fillId="2" borderId="33" xfId="0" applyFont="1" applyFill="1" applyBorder="1"/>
    <xf numFmtId="0" fontId="16" fillId="2" borderId="34" xfId="0" applyFont="1" applyFill="1" applyBorder="1"/>
    <xf numFmtId="0" fontId="16" fillId="2" borderId="35" xfId="0" applyFont="1" applyFill="1" applyBorder="1"/>
    <xf numFmtId="0" fontId="16" fillId="2" borderId="36" xfId="0" applyFont="1" applyFill="1" applyBorder="1"/>
    <xf numFmtId="0" fontId="16" fillId="2" borderId="37" xfId="0" applyFont="1" applyFill="1" applyBorder="1"/>
    <xf numFmtId="0" fontId="16" fillId="2" borderId="38" xfId="0" applyFont="1" applyFill="1" applyBorder="1"/>
    <xf numFmtId="0" fontId="16" fillId="2" borderId="39" xfId="0" applyFont="1" applyFill="1" applyBorder="1"/>
    <xf numFmtId="0" fontId="16" fillId="2" borderId="40" xfId="0" applyFont="1" applyFill="1" applyBorder="1"/>
    <xf numFmtId="0" fontId="16" fillId="2" borderId="41" xfId="0" applyFont="1" applyFill="1" applyBorder="1"/>
    <xf numFmtId="0" fontId="16" fillId="2" borderId="42" xfId="0" applyFont="1" applyFill="1" applyBorder="1"/>
    <xf numFmtId="0" fontId="17" fillId="2" borderId="0" xfId="0" quotePrefix="1" applyFont="1" applyFill="1" applyBorder="1"/>
    <xf numFmtId="0" fontId="16" fillId="2" borderId="43" xfId="0" applyFont="1" applyFill="1" applyBorder="1"/>
    <xf numFmtId="0" fontId="16" fillId="2" borderId="44" xfId="0" applyFont="1" applyFill="1" applyBorder="1"/>
    <xf numFmtId="0" fontId="16" fillId="2" borderId="45" xfId="0" applyFont="1" applyFill="1" applyBorder="1"/>
    <xf numFmtId="0" fontId="16" fillId="2" borderId="46" xfId="0" applyFont="1" applyFill="1" applyBorder="1"/>
    <xf numFmtId="0" fontId="16" fillId="2" borderId="47" xfId="0" applyFont="1" applyFill="1" applyBorder="1"/>
    <xf numFmtId="0" fontId="16" fillId="2" borderId="48" xfId="0" applyFont="1" applyFill="1" applyBorder="1"/>
    <xf numFmtId="0" fontId="16" fillId="2" borderId="49" xfId="0" applyFont="1" applyFill="1" applyBorder="1"/>
    <xf numFmtId="0" fontId="16" fillId="2" borderId="19" xfId="0" applyFont="1" applyFill="1" applyBorder="1"/>
    <xf numFmtId="0" fontId="16" fillId="2" borderId="50" xfId="0" applyFont="1" applyFill="1" applyBorder="1"/>
    <xf numFmtId="0" fontId="18" fillId="2" borderId="0" xfId="0" applyFont="1" applyFill="1" applyBorder="1"/>
    <xf numFmtId="0" fontId="16" fillId="2" borderId="3" xfId="0" applyFont="1" applyFill="1" applyBorder="1"/>
    <xf numFmtId="0" fontId="16" fillId="2" borderId="51" xfId="0" applyFont="1" applyFill="1" applyBorder="1"/>
    <xf numFmtId="0" fontId="16" fillId="2" borderId="27" xfId="0" applyFont="1" applyFill="1" applyBorder="1"/>
    <xf numFmtId="0" fontId="16" fillId="2" borderId="52" xfId="0" applyFont="1" applyFill="1" applyBorder="1"/>
    <xf numFmtId="0" fontId="16" fillId="2" borderId="53" xfId="0" applyFont="1" applyFill="1" applyBorder="1"/>
    <xf numFmtId="0" fontId="16" fillId="2" borderId="54" xfId="0" applyFont="1" applyFill="1" applyBorder="1"/>
    <xf numFmtId="0" fontId="16" fillId="2" borderId="55" xfId="0" applyFont="1" applyFill="1" applyBorder="1"/>
    <xf numFmtId="0" fontId="16" fillId="2" borderId="56" xfId="0" applyFont="1" applyFill="1" applyBorder="1"/>
    <xf numFmtId="0" fontId="16" fillId="2" borderId="0" xfId="0" quotePrefix="1" applyFont="1" applyFill="1" applyBorder="1"/>
    <xf numFmtId="0" fontId="16" fillId="2" borderId="57" xfId="0" applyFont="1" applyFill="1" applyBorder="1"/>
    <xf numFmtId="0" fontId="16" fillId="2" borderId="58" xfId="0" applyFont="1" applyFill="1" applyBorder="1"/>
    <xf numFmtId="0" fontId="16" fillId="2" borderId="59" xfId="0" applyFont="1" applyFill="1" applyBorder="1"/>
    <xf numFmtId="0" fontId="19" fillId="3" borderId="19" xfId="0" applyFont="1" applyFill="1" applyBorder="1"/>
    <xf numFmtId="0" fontId="19" fillId="3" borderId="20" xfId="0" applyFont="1" applyFill="1" applyBorder="1"/>
    <xf numFmtId="0" fontId="19" fillId="3" borderId="21" xfId="0" applyFont="1" applyFill="1" applyBorder="1"/>
    <xf numFmtId="0" fontId="16" fillId="2" borderId="0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left"/>
    </xf>
    <xf numFmtId="49" fontId="16" fillId="2" borderId="0" xfId="0" applyNumberFormat="1" applyFont="1" applyFill="1" applyBorder="1" applyAlignment="1">
      <alignment horizontal="right"/>
    </xf>
    <xf numFmtId="49" fontId="16" fillId="2" borderId="39" xfId="0" applyNumberFormat="1" applyFont="1" applyFill="1" applyBorder="1" applyAlignment="1">
      <alignment horizontal="left"/>
    </xf>
    <xf numFmtId="0" fontId="16" fillId="2" borderId="39" xfId="0" applyFont="1" applyFill="1" applyBorder="1" applyAlignment="1">
      <alignment horizontal="left"/>
    </xf>
    <xf numFmtId="0" fontId="16" fillId="2" borderId="20" xfId="0" applyFont="1" applyFill="1" applyBorder="1" applyAlignment="1">
      <alignment horizontal="left"/>
    </xf>
    <xf numFmtId="0" fontId="16" fillId="2" borderId="2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0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24" xfId="0" applyFill="1" applyBorder="1"/>
    <xf numFmtId="0" fontId="0" fillId="2" borderId="38" xfId="0" applyFill="1" applyBorder="1"/>
    <xf numFmtId="0" fontId="8" fillId="2" borderId="38" xfId="0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60" xfId="0" applyFill="1" applyBorder="1" applyAlignment="1">
      <alignment horizontal="center"/>
    </xf>
    <xf numFmtId="0" fontId="0" fillId="2" borderId="41" xfId="0" applyFill="1" applyBorder="1"/>
    <xf numFmtId="0" fontId="0" fillId="2" borderId="39" xfId="0" applyFill="1" applyBorder="1"/>
    <xf numFmtId="0" fontId="0" fillId="2" borderId="40" xfId="0" applyFill="1" applyBorder="1" applyAlignment="1">
      <alignment horizontal="right"/>
    </xf>
    <xf numFmtId="0" fontId="0" fillId="2" borderId="38" xfId="0" applyFill="1" applyBorder="1" applyAlignment="1">
      <alignment horizontal="right" vertical="center"/>
    </xf>
    <xf numFmtId="0" fontId="8" fillId="2" borderId="38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6" fillId="2" borderId="57" xfId="0" applyFont="1" applyFill="1" applyBorder="1" applyAlignment="1"/>
    <xf numFmtId="0" fontId="20" fillId="2" borderId="57" xfId="0" applyFont="1" applyFill="1" applyBorder="1" applyAlignment="1">
      <alignment horizontal="right"/>
    </xf>
    <xf numFmtId="0" fontId="15" fillId="2" borderId="27" xfId="0" applyFont="1" applyFill="1" applyBorder="1" applyAlignment="1"/>
    <xf numFmtId="0" fontId="16" fillId="2" borderId="22" xfId="0" applyFont="1" applyFill="1" applyBorder="1" applyAlignment="1"/>
    <xf numFmtId="0" fontId="15" fillId="2" borderId="22" xfId="0" applyFont="1" applyFill="1" applyBorder="1" applyAlignment="1"/>
    <xf numFmtId="0" fontId="16" fillId="2" borderId="47" xfId="0" applyFont="1" applyFill="1" applyBorder="1" applyAlignment="1"/>
    <xf numFmtId="0" fontId="0" fillId="2" borderId="0" xfId="0" applyFill="1" applyBorder="1" applyAlignment="1">
      <alignment horizontal="left" vertical="center"/>
    </xf>
    <xf numFmtId="0" fontId="12" fillId="2" borderId="0" xfId="0" applyFont="1" applyFill="1" applyBorder="1"/>
    <xf numFmtId="0" fontId="16" fillId="2" borderId="1" xfId="0" applyFont="1" applyFill="1" applyBorder="1"/>
    <xf numFmtId="0" fontId="0" fillId="2" borderId="61" xfId="0" applyFill="1" applyBorder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0" fillId="2" borderId="62" xfId="0" applyFill="1" applyBorder="1"/>
    <xf numFmtId="2" fontId="0" fillId="0" borderId="60" xfId="0" applyNumberFormat="1" applyBorder="1"/>
    <xf numFmtId="1" fontId="0" fillId="0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2" borderId="60" xfId="0" applyNumberFormat="1" applyFont="1" applyFill="1" applyBorder="1" applyAlignment="1">
      <alignment horizontal="center"/>
    </xf>
    <xf numFmtId="2" fontId="6" fillId="4" borderId="60" xfId="0" applyNumberFormat="1" applyFont="1" applyFill="1" applyBorder="1" applyAlignment="1">
      <alignment horizontal="center"/>
    </xf>
    <xf numFmtId="2" fontId="6" fillId="5" borderId="6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0" fillId="0" borderId="0" xfId="0" applyFill="1"/>
    <xf numFmtId="0" fontId="23" fillId="0" borderId="0" xfId="0" applyFont="1" applyFill="1" applyBorder="1"/>
    <xf numFmtId="0" fontId="0" fillId="0" borderId="18" xfId="0" applyBorder="1"/>
    <xf numFmtId="0" fontId="16" fillId="2" borderId="63" xfId="0" applyFont="1" applyFill="1" applyBorder="1" applyProtection="1"/>
    <xf numFmtId="0" fontId="16" fillId="2" borderId="38" xfId="0" applyFont="1" applyFill="1" applyBorder="1" applyProtection="1"/>
    <xf numFmtId="0" fontId="16" fillId="2" borderId="18" xfId="0" applyFont="1" applyFill="1" applyBorder="1" applyProtection="1"/>
    <xf numFmtId="0" fontId="16" fillId="2" borderId="23" xfId="0" applyFont="1" applyFill="1" applyBorder="1" applyProtection="1"/>
    <xf numFmtId="0" fontId="16" fillId="2" borderId="4" xfId="0" applyFont="1" applyFill="1" applyBorder="1" applyProtection="1"/>
    <xf numFmtId="0" fontId="16" fillId="2" borderId="0" xfId="0" applyFont="1" applyFill="1" applyBorder="1" applyProtection="1"/>
    <xf numFmtId="0" fontId="16" fillId="2" borderId="64" xfId="0" applyFont="1" applyFill="1" applyBorder="1" applyProtection="1"/>
    <xf numFmtId="0" fontId="15" fillId="2" borderId="65" xfId="0" applyFont="1" applyFill="1" applyBorder="1" applyProtection="1"/>
    <xf numFmtId="0" fontId="16" fillId="2" borderId="20" xfId="0" applyFont="1" applyFill="1" applyBorder="1" applyProtection="1"/>
    <xf numFmtId="0" fontId="16" fillId="2" borderId="53" xfId="0" applyFont="1" applyFill="1" applyBorder="1" applyProtection="1"/>
    <xf numFmtId="0" fontId="16" fillId="2" borderId="24" xfId="0" applyFont="1" applyFill="1" applyBorder="1" applyProtection="1"/>
    <xf numFmtId="0" fontId="15" fillId="2" borderId="66" xfId="0" applyFont="1" applyFill="1" applyBorder="1" applyProtection="1"/>
    <xf numFmtId="0" fontId="16" fillId="2" borderId="25" xfId="0" applyFont="1" applyFill="1" applyBorder="1" applyProtection="1"/>
    <xf numFmtId="0" fontId="16" fillId="2" borderId="67" xfId="0" applyFont="1" applyFill="1" applyBorder="1" applyProtection="1"/>
    <xf numFmtId="0" fontId="16" fillId="2" borderId="68" xfId="0" applyFont="1" applyFill="1" applyBorder="1" applyProtection="1"/>
    <xf numFmtId="0" fontId="16" fillId="6" borderId="68" xfId="0" applyFont="1" applyFill="1" applyBorder="1" applyProtection="1"/>
    <xf numFmtId="0" fontId="16" fillId="6" borderId="4" xfId="0" applyFont="1" applyFill="1" applyBorder="1" applyProtection="1"/>
    <xf numFmtId="0" fontId="16" fillId="6" borderId="0" xfId="0" applyFont="1" applyFill="1" applyBorder="1" applyProtection="1"/>
    <xf numFmtId="0" fontId="16" fillId="6" borderId="64" xfId="0" applyFont="1" applyFill="1" applyBorder="1" applyProtection="1"/>
    <xf numFmtId="0" fontId="16" fillId="5" borderId="69" xfId="0" applyFont="1" applyFill="1" applyBorder="1" applyProtection="1"/>
    <xf numFmtId="0" fontId="16" fillId="5" borderId="57" xfId="0" applyFont="1" applyFill="1" applyBorder="1" applyProtection="1"/>
    <xf numFmtId="0" fontId="16" fillId="5" borderId="70" xfId="0" applyFont="1" applyFill="1" applyBorder="1" applyProtection="1"/>
    <xf numFmtId="0" fontId="16" fillId="2" borderId="3" xfId="0" applyFont="1" applyFill="1" applyBorder="1" applyProtection="1"/>
    <xf numFmtId="0" fontId="16" fillId="2" borderId="71" xfId="0" applyFont="1" applyFill="1" applyBorder="1" applyProtection="1"/>
    <xf numFmtId="0" fontId="16" fillId="2" borderId="72" xfId="0" quotePrefix="1" applyFont="1" applyFill="1" applyBorder="1" applyProtection="1"/>
    <xf numFmtId="0" fontId="16" fillId="2" borderId="39" xfId="0" applyFont="1" applyFill="1" applyBorder="1" applyProtection="1"/>
    <xf numFmtId="0" fontId="16" fillId="2" borderId="42" xfId="0" applyFont="1" applyFill="1" applyBorder="1" applyProtection="1"/>
    <xf numFmtId="0" fontId="16" fillId="5" borderId="4" xfId="0" applyFont="1" applyFill="1" applyBorder="1" applyProtection="1"/>
    <xf numFmtId="0" fontId="16" fillId="5" borderId="0" xfId="0" applyFont="1" applyFill="1" applyBorder="1" applyProtection="1"/>
    <xf numFmtId="0" fontId="16" fillId="5" borderId="64" xfId="0" applyFont="1" applyFill="1" applyBorder="1" applyProtection="1"/>
    <xf numFmtId="0" fontId="15" fillId="2" borderId="66" xfId="0" quotePrefix="1" applyFont="1" applyFill="1" applyBorder="1" applyProtection="1"/>
    <xf numFmtId="0" fontId="16" fillId="2" borderId="44" xfId="0" applyFont="1" applyFill="1" applyBorder="1" applyProtection="1"/>
    <xf numFmtId="0" fontId="16" fillId="2" borderId="46" xfId="0" applyFont="1" applyFill="1" applyBorder="1" applyProtection="1"/>
    <xf numFmtId="0" fontId="16" fillId="2" borderId="4" xfId="0" applyFont="1" applyFill="1" applyBorder="1" applyAlignment="1" applyProtection="1"/>
    <xf numFmtId="0" fontId="16" fillId="2" borderId="4" xfId="0" quotePrefix="1" applyFont="1" applyFill="1" applyBorder="1" applyAlignment="1" applyProtection="1"/>
    <xf numFmtId="0" fontId="16" fillId="2" borderId="57" xfId="0" applyFont="1" applyFill="1" applyBorder="1" applyProtection="1"/>
    <xf numFmtId="0" fontId="16" fillId="2" borderId="73" xfId="0" quotePrefix="1" applyFont="1" applyFill="1" applyBorder="1" applyAlignment="1" applyProtection="1"/>
    <xf numFmtId="0" fontId="16" fillId="2" borderId="48" xfId="0" applyFont="1" applyFill="1" applyBorder="1" applyProtection="1"/>
    <xf numFmtId="0" fontId="16" fillId="2" borderId="17" xfId="0" applyFont="1" applyFill="1" applyBorder="1" applyProtection="1"/>
    <xf numFmtId="0" fontId="16" fillId="2" borderId="74" xfId="0" applyFont="1" applyFill="1" applyBorder="1" applyProtection="1"/>
    <xf numFmtId="49" fontId="16" fillId="2" borderId="73" xfId="0" quotePrefix="1" applyNumberFormat="1" applyFont="1" applyFill="1" applyBorder="1" applyAlignment="1" applyProtection="1"/>
    <xf numFmtId="49" fontId="16" fillId="2" borderId="4" xfId="0" quotePrefix="1" applyNumberFormat="1" applyFont="1" applyFill="1" applyBorder="1" applyAlignment="1" applyProtection="1"/>
    <xf numFmtId="49" fontId="16" fillId="5" borderId="4" xfId="0" applyNumberFormat="1" applyFont="1" applyFill="1" applyBorder="1" applyAlignment="1" applyProtection="1"/>
    <xf numFmtId="0" fontId="16" fillId="2" borderId="72" xfId="0" applyFont="1" applyFill="1" applyBorder="1" applyProtection="1"/>
    <xf numFmtId="0" fontId="16" fillId="2" borderId="75" xfId="0" applyFont="1" applyFill="1" applyBorder="1" applyProtection="1"/>
    <xf numFmtId="0" fontId="16" fillId="2" borderId="4" xfId="0" quotePrefix="1" applyFont="1" applyFill="1" applyBorder="1" applyProtection="1"/>
    <xf numFmtId="0" fontId="16" fillId="2" borderId="73" xfId="0" applyFont="1" applyFill="1" applyBorder="1" applyProtection="1"/>
    <xf numFmtId="0" fontId="16" fillId="2" borderId="73" xfId="0" quotePrefix="1" applyFont="1" applyFill="1" applyBorder="1" applyProtection="1"/>
    <xf numFmtId="0" fontId="16" fillId="2" borderId="66" xfId="0" applyFont="1" applyFill="1" applyBorder="1" applyProtection="1"/>
    <xf numFmtId="0" fontId="16" fillId="2" borderId="76" xfId="0" applyFont="1" applyFill="1" applyBorder="1" applyProtection="1"/>
    <xf numFmtId="0" fontId="15" fillId="2" borderId="75" xfId="0" applyFont="1" applyFill="1" applyBorder="1" applyProtection="1"/>
    <xf numFmtId="0" fontId="15" fillId="2" borderId="39" xfId="0" applyFont="1" applyFill="1" applyBorder="1" applyProtection="1"/>
    <xf numFmtId="49" fontId="16" fillId="2" borderId="4" xfId="0" quotePrefix="1" applyNumberFormat="1" applyFont="1" applyFill="1" applyBorder="1" applyProtection="1"/>
    <xf numFmtId="0" fontId="16" fillId="2" borderId="69" xfId="0" applyFont="1" applyFill="1" applyBorder="1" applyProtection="1"/>
    <xf numFmtId="0" fontId="16" fillId="2" borderId="4" xfId="0" applyFont="1" applyFill="1" applyBorder="1" applyAlignment="1" applyProtection="1">
      <alignment horizontal="left"/>
    </xf>
    <xf numFmtId="0" fontId="24" fillId="6" borderId="1" xfId="0" applyFont="1" applyFill="1" applyBorder="1" applyAlignment="1">
      <alignment horizontal="left" vertical="center"/>
    </xf>
    <xf numFmtId="0" fontId="16" fillId="2" borderId="77" xfId="0" applyFont="1" applyFill="1" applyBorder="1"/>
    <xf numFmtId="0" fontId="3" fillId="3" borderId="0" xfId="0" applyFont="1" applyFill="1" applyAlignment="1">
      <alignment horizontal="center"/>
    </xf>
    <xf numFmtId="0" fontId="16" fillId="6" borderId="67" xfId="0" applyFont="1" applyFill="1" applyBorder="1" applyAlignment="1" applyProtection="1">
      <alignment horizontal="center"/>
    </xf>
    <xf numFmtId="0" fontId="16" fillId="6" borderId="63" xfId="0" applyFont="1" applyFill="1" applyBorder="1" applyAlignment="1" applyProtection="1">
      <alignment horizontal="center"/>
    </xf>
    <xf numFmtId="0" fontId="16" fillId="6" borderId="68" xfId="0" applyFont="1" applyFill="1" applyBorder="1" applyAlignment="1" applyProtection="1">
      <alignment horizontal="center"/>
    </xf>
    <xf numFmtId="0" fontId="16" fillId="6" borderId="67" xfId="0" applyFont="1" applyFill="1" applyBorder="1" applyAlignment="1" applyProtection="1">
      <alignment horizontal="left"/>
    </xf>
    <xf numFmtId="0" fontId="16" fillId="6" borderId="63" xfId="0" applyFont="1" applyFill="1" applyBorder="1" applyAlignment="1" applyProtection="1">
      <alignment horizontal="left"/>
    </xf>
    <xf numFmtId="2" fontId="25" fillId="3" borderId="1" xfId="0" applyNumberFormat="1" applyFont="1" applyFill="1" applyBorder="1" applyAlignment="1">
      <alignment horizontal="center"/>
    </xf>
    <xf numFmtId="2" fontId="25" fillId="3" borderId="41" xfId="0" applyNumberFormat="1" applyFont="1" applyFill="1" applyBorder="1" applyAlignment="1">
      <alignment horizontal="center"/>
    </xf>
    <xf numFmtId="0" fontId="0" fillId="0" borderId="40" xfId="0" applyBorder="1"/>
    <xf numFmtId="2" fontId="6" fillId="0" borderId="78" xfId="0" applyNumberFormat="1" applyFont="1" applyBorder="1" applyAlignment="1">
      <alignment horizontal="center"/>
    </xf>
    <xf numFmtId="2" fontId="6" fillId="4" borderId="78" xfId="0" applyNumberFormat="1" applyFont="1" applyFill="1" applyBorder="1" applyAlignment="1">
      <alignment horizontal="center"/>
    </xf>
    <xf numFmtId="2" fontId="6" fillId="2" borderId="78" xfId="0" applyNumberFormat="1" applyFont="1" applyFill="1" applyBorder="1" applyAlignment="1">
      <alignment horizontal="center"/>
    </xf>
    <xf numFmtId="2" fontId="6" fillId="6" borderId="79" xfId="0" applyNumberFormat="1" applyFont="1" applyFill="1" applyBorder="1" applyAlignment="1">
      <alignment horizontal="center"/>
    </xf>
    <xf numFmtId="2" fontId="6" fillId="6" borderId="80" xfId="0" applyNumberFormat="1" applyFont="1" applyFill="1" applyBorder="1" applyAlignment="1">
      <alignment horizontal="center"/>
    </xf>
    <xf numFmtId="2" fontId="6" fillId="4" borderId="80" xfId="0" applyNumberFormat="1" applyFont="1" applyFill="1" applyBorder="1" applyAlignment="1">
      <alignment horizontal="center"/>
    </xf>
    <xf numFmtId="2" fontId="6" fillId="6" borderId="81" xfId="0" applyNumberFormat="1" applyFont="1" applyFill="1" applyBorder="1" applyAlignment="1">
      <alignment horizontal="center"/>
    </xf>
    <xf numFmtId="0" fontId="0" fillId="2" borderId="68" xfId="0" applyFill="1" applyBorder="1"/>
    <xf numFmtId="0" fontId="0" fillId="2" borderId="82" xfId="0" applyFill="1" applyBorder="1"/>
    <xf numFmtId="0" fontId="16" fillId="2" borderId="17" xfId="0" applyFont="1" applyFill="1" applyBorder="1"/>
    <xf numFmtId="0" fontId="16" fillId="2" borderId="83" xfId="0" applyFont="1" applyFill="1" applyBorder="1"/>
    <xf numFmtId="0" fontId="0" fillId="2" borderId="84" xfId="0" applyFill="1" applyBorder="1"/>
    <xf numFmtId="0" fontId="24" fillId="2" borderId="81" xfId="0" applyFont="1" applyFill="1" applyBorder="1" applyAlignment="1">
      <alignment horizontal="center"/>
    </xf>
    <xf numFmtId="0" fontId="27" fillId="2" borderId="67" xfId="0" applyFont="1" applyFill="1" applyBorder="1" applyAlignment="1">
      <alignment vertical="center"/>
    </xf>
    <xf numFmtId="0" fontId="9" fillId="2" borderId="63" xfId="0" applyFont="1" applyFill="1" applyBorder="1" applyAlignment="1">
      <alignment vertical="center"/>
    </xf>
    <xf numFmtId="0" fontId="0" fillId="2" borderId="63" xfId="0" applyFill="1" applyBorder="1"/>
    <xf numFmtId="0" fontId="24" fillId="6" borderId="85" xfId="0" applyFont="1" applyFill="1" applyBorder="1" applyAlignment="1">
      <alignment horizontal="left" vertical="center"/>
    </xf>
    <xf numFmtId="0" fontId="0" fillId="2" borderId="85" xfId="0" applyFill="1" applyBorder="1"/>
    <xf numFmtId="1" fontId="0" fillId="0" borderId="60" xfId="0" applyNumberForma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4" fillId="2" borderId="59" xfId="0" applyFont="1" applyFill="1" applyBorder="1" applyAlignment="1">
      <alignment horizontal="center"/>
    </xf>
    <xf numFmtId="0" fontId="24" fillId="2" borderId="75" xfId="0" applyFont="1" applyFill="1" applyBorder="1" applyAlignment="1">
      <alignment horizontal="left" vertical="center"/>
    </xf>
    <xf numFmtId="0" fontId="0" fillId="2" borderId="40" xfId="0" applyFill="1" applyBorder="1"/>
    <xf numFmtId="0" fontId="0" fillId="2" borderId="45" xfId="0" applyFill="1" applyBorder="1"/>
    <xf numFmtId="0" fontId="24" fillId="2" borderId="41" xfId="0" applyFont="1" applyFill="1" applyBorder="1" applyAlignment="1">
      <alignment horizontal="left" vertical="center"/>
    </xf>
    <xf numFmtId="0" fontId="24" fillId="2" borderId="86" xfId="0" applyFont="1" applyFill="1" applyBorder="1" applyAlignment="1">
      <alignment horizontal="left" vertical="center"/>
    </xf>
    <xf numFmtId="0" fontId="0" fillId="2" borderId="60" xfId="0" applyFill="1" applyBorder="1"/>
    <xf numFmtId="0" fontId="0" fillId="2" borderId="87" xfId="0" applyFill="1" applyBorder="1"/>
    <xf numFmtId="0" fontId="26" fillId="6" borderId="24" xfId="0" applyFont="1" applyFill="1" applyBorder="1" applyAlignment="1">
      <alignment horizontal="center"/>
    </xf>
    <xf numFmtId="0" fontId="24" fillId="6" borderId="72" xfId="0" applyFont="1" applyFill="1" applyBorder="1" applyAlignment="1">
      <alignment horizontal="left" vertical="center"/>
    </xf>
    <xf numFmtId="0" fontId="24" fillId="6" borderId="75" xfId="0" applyFont="1" applyFill="1" applyBorder="1" applyAlignment="1">
      <alignment horizontal="left" vertical="center"/>
    </xf>
    <xf numFmtId="0" fontId="24" fillId="6" borderId="88" xfId="0" applyFont="1" applyFill="1" applyBorder="1" applyAlignment="1">
      <alignment horizontal="left" vertical="center"/>
    </xf>
    <xf numFmtId="0" fontId="24" fillId="2" borderId="89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0" fillId="2" borderId="78" xfId="0" applyFill="1" applyBorder="1"/>
    <xf numFmtId="0" fontId="0" fillId="2" borderId="90" xfId="0" applyFill="1" applyBorder="1"/>
    <xf numFmtId="0" fontId="21" fillId="2" borderId="24" xfId="0" applyFont="1" applyFill="1" applyBorder="1" applyAlignment="1">
      <alignment horizontal="center"/>
    </xf>
    <xf numFmtId="0" fontId="24" fillId="2" borderId="80" xfId="0" applyFont="1" applyFill="1" applyBorder="1" applyAlignment="1">
      <alignment horizontal="center"/>
    </xf>
    <xf numFmtId="0" fontId="30" fillId="2" borderId="73" xfId="0" applyFont="1" applyFill="1" applyBorder="1" applyProtection="1"/>
    <xf numFmtId="0" fontId="31" fillId="2" borderId="0" xfId="0" applyFont="1" applyFill="1" applyBorder="1" applyProtection="1"/>
    <xf numFmtId="0" fontId="32" fillId="2" borderId="67" xfId="0" applyFont="1" applyFill="1" applyBorder="1" applyProtection="1"/>
    <xf numFmtId="0" fontId="32" fillId="2" borderId="63" xfId="0" applyFont="1" applyFill="1" applyBorder="1" applyProtection="1"/>
    <xf numFmtId="0" fontId="31" fillId="2" borderId="63" xfId="0" applyFont="1" applyFill="1" applyBorder="1" applyProtection="1"/>
    <xf numFmtId="0" fontId="31" fillId="2" borderId="38" xfId="0" applyFont="1" applyFill="1" applyBorder="1" applyProtection="1"/>
    <xf numFmtId="0" fontId="31" fillId="2" borderId="23" xfId="0" applyFont="1" applyFill="1" applyBorder="1" applyProtection="1"/>
    <xf numFmtId="0" fontId="31" fillId="2" borderId="4" xfId="0" applyFont="1" applyFill="1" applyBorder="1" applyProtection="1"/>
    <xf numFmtId="0" fontId="31" fillId="2" borderId="64" xfId="0" applyFont="1" applyFill="1" applyBorder="1" applyProtection="1"/>
    <xf numFmtId="0" fontId="7" fillId="2" borderId="0" xfId="0" applyFont="1" applyFill="1"/>
    <xf numFmtId="0" fontId="0" fillId="0" borderId="0" xfId="0" applyAlignment="1">
      <alignment horizontal="right"/>
    </xf>
    <xf numFmtId="0" fontId="16" fillId="2" borderId="91" xfId="0" applyFont="1" applyFill="1" applyBorder="1"/>
    <xf numFmtId="0" fontId="16" fillId="2" borderId="92" xfId="0" applyFont="1" applyFill="1" applyBorder="1"/>
    <xf numFmtId="0" fontId="16" fillId="2" borderId="93" xfId="0" applyFont="1" applyFill="1" applyBorder="1"/>
    <xf numFmtId="0" fontId="16" fillId="2" borderId="94" xfId="0" applyFont="1" applyFill="1" applyBorder="1"/>
    <xf numFmtId="0" fontId="19" fillId="3" borderId="95" xfId="0" applyFont="1" applyFill="1" applyBorder="1"/>
    <xf numFmtId="0" fontId="16" fillId="2" borderId="96" xfId="0" applyFont="1" applyFill="1" applyBorder="1" applyAlignment="1">
      <alignment horizontal="left"/>
    </xf>
    <xf numFmtId="0" fontId="16" fillId="2" borderId="63" xfId="0" applyFont="1" applyFill="1" applyBorder="1" applyAlignment="1">
      <alignment horizontal="center"/>
    </xf>
    <xf numFmtId="0" fontId="16" fillId="2" borderId="63" xfId="0" applyFont="1" applyFill="1" applyBorder="1" applyAlignment="1">
      <alignment horizontal="left"/>
    </xf>
    <xf numFmtId="0" fontId="16" fillId="2" borderId="68" xfId="0" applyFont="1" applyFill="1" applyBorder="1" applyAlignment="1">
      <alignment horizontal="left"/>
    </xf>
    <xf numFmtId="0" fontId="16" fillId="2" borderId="67" xfId="0" applyFont="1" applyFill="1" applyBorder="1" applyAlignment="1">
      <alignment horizontal="left"/>
    </xf>
    <xf numFmtId="0" fontId="16" fillId="2" borderId="67" xfId="0" applyFont="1" applyFill="1" applyBorder="1"/>
    <xf numFmtId="0" fontId="16" fillId="2" borderId="27" xfId="0" applyFont="1" applyFill="1" applyBorder="1" applyAlignment="1">
      <alignment horizontal="left"/>
    </xf>
    <xf numFmtId="0" fontId="16" fillId="2" borderId="18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64" xfId="0" applyFont="1" applyFill="1" applyBorder="1" applyAlignment="1">
      <alignment horizontal="left"/>
    </xf>
    <xf numFmtId="0" fontId="16" fillId="2" borderId="66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left"/>
    </xf>
    <xf numFmtId="0" fontId="16" fillId="2" borderId="66" xfId="0" applyFont="1" applyFill="1" applyBorder="1"/>
    <xf numFmtId="0" fontId="32" fillId="2" borderId="0" xfId="0" applyFont="1" applyFill="1"/>
    <xf numFmtId="0" fontId="33" fillId="2" borderId="18" xfId="0" applyFont="1" applyFill="1" applyBorder="1"/>
    <xf numFmtId="0" fontId="16" fillId="2" borderId="1" xfId="0" applyFont="1" applyFill="1" applyBorder="1" applyAlignment="1">
      <alignment horizontal="left"/>
    </xf>
    <xf numFmtId="49" fontId="16" fillId="2" borderId="1" xfId="0" applyNumberFormat="1" applyFont="1" applyFill="1" applyBorder="1" applyAlignment="1">
      <alignment horizontal="left"/>
    </xf>
    <xf numFmtId="0" fontId="16" fillId="2" borderId="60" xfId="0" applyFont="1" applyFill="1" applyBorder="1" applyAlignment="1">
      <alignment horizontal="left"/>
    </xf>
    <xf numFmtId="0" fontId="16" fillId="2" borderId="61" xfId="0" applyFont="1" applyFill="1" applyBorder="1" applyAlignment="1">
      <alignment horizontal="left"/>
    </xf>
    <xf numFmtId="49" fontId="16" fillId="2" borderId="40" xfId="0" applyNumberFormat="1" applyFont="1" applyFill="1" applyBorder="1" applyAlignment="1">
      <alignment horizontal="left"/>
    </xf>
    <xf numFmtId="0" fontId="16" fillId="2" borderId="40" xfId="0" applyFont="1" applyFill="1" applyBorder="1" applyAlignment="1">
      <alignment horizontal="left"/>
    </xf>
    <xf numFmtId="0" fontId="7" fillId="2" borderId="4" xfId="0" applyFont="1" applyFill="1" applyBorder="1"/>
    <xf numFmtId="0" fontId="7" fillId="2" borderId="3" xfId="0" applyFont="1" applyFill="1" applyBorder="1"/>
    <xf numFmtId="0" fontId="7" fillId="2" borderId="64" xfId="0" applyFont="1" applyFill="1" applyBorder="1"/>
    <xf numFmtId="0" fontId="7" fillId="2" borderId="97" xfId="0" applyFont="1" applyFill="1" applyBorder="1"/>
    <xf numFmtId="0" fontId="7" fillId="2" borderId="57" xfId="0" applyFont="1" applyFill="1" applyBorder="1"/>
    <xf numFmtId="0" fontId="7" fillId="2" borderId="98" xfId="0" applyFont="1" applyFill="1" applyBorder="1"/>
    <xf numFmtId="0" fontId="7" fillId="2" borderId="86" xfId="0" applyFont="1" applyFill="1" applyBorder="1"/>
    <xf numFmtId="0" fontId="7" fillId="2" borderId="61" xfId="0" applyFont="1" applyFill="1" applyBorder="1"/>
    <xf numFmtId="0" fontId="7" fillId="2" borderId="66" xfId="0" applyFont="1" applyFill="1" applyBorder="1"/>
    <xf numFmtId="0" fontId="7" fillId="2" borderId="18" xfId="0" applyFont="1" applyFill="1" applyBorder="1"/>
    <xf numFmtId="0" fontId="7" fillId="2" borderId="25" xfId="0" applyFont="1" applyFill="1" applyBorder="1"/>
    <xf numFmtId="0" fontId="7" fillId="2" borderId="72" xfId="0" applyFont="1" applyFill="1" applyBorder="1"/>
    <xf numFmtId="0" fontId="7" fillId="2" borderId="71" xfId="0" applyFont="1" applyFill="1" applyBorder="1"/>
    <xf numFmtId="0" fontId="0" fillId="2" borderId="0" xfId="0" applyFill="1" applyAlignment="1" applyProtection="1">
      <alignment horizontal="left"/>
      <protection locked="0"/>
    </xf>
    <xf numFmtId="0" fontId="14" fillId="2" borderId="0" xfId="0" applyFont="1" applyFill="1" applyBorder="1" applyAlignment="1">
      <alignment horizontal="center"/>
    </xf>
    <xf numFmtId="0" fontId="4" fillId="2" borderId="60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4" fontId="14" fillId="2" borderId="3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44" xfId="0" applyFont="1" applyFill="1" applyBorder="1" applyAlignment="1">
      <alignment horizontal="left"/>
    </xf>
    <xf numFmtId="2" fontId="14" fillId="2" borderId="3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2" fontId="14" fillId="2" borderId="3" xfId="0" applyNumberFormat="1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/>
    </xf>
    <xf numFmtId="0" fontId="13" fillId="2" borderId="99" xfId="0" applyFont="1" applyFill="1" applyBorder="1" applyAlignment="1">
      <alignment horizontal="left"/>
    </xf>
    <xf numFmtId="0" fontId="13" fillId="2" borderId="10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4" fillId="2" borderId="0" xfId="0" applyFont="1" applyFill="1" applyAlignment="1">
      <alignment horizontal="center"/>
    </xf>
    <xf numFmtId="0" fontId="14" fillId="2" borderId="99" xfId="0" applyFont="1" applyFill="1" applyBorder="1" applyAlignment="1">
      <alignment horizontal="center"/>
    </xf>
    <xf numFmtId="0" fontId="14" fillId="2" borderId="10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44" xfId="0" applyNumberFormat="1" applyFont="1" applyFill="1" applyBorder="1" applyAlignment="1">
      <alignment horizontal="center"/>
    </xf>
    <xf numFmtId="0" fontId="16" fillId="5" borderId="67" xfId="0" applyFont="1" applyFill="1" applyBorder="1" applyProtection="1"/>
    <xf numFmtId="0" fontId="16" fillId="5" borderId="63" xfId="0" applyFont="1" applyFill="1" applyBorder="1" applyProtection="1"/>
    <xf numFmtId="0" fontId="16" fillId="5" borderId="68" xfId="0" applyFont="1" applyFill="1" applyBorder="1" applyProtection="1"/>
    <xf numFmtId="0" fontId="0" fillId="2" borderId="0" xfId="0" applyFill="1" applyAlignment="1" applyProtection="1">
      <alignment horizontal="center"/>
    </xf>
    <xf numFmtId="0" fontId="2" fillId="2" borderId="66" xfId="0" applyFont="1" applyFill="1" applyBorder="1"/>
    <xf numFmtId="0" fontId="9" fillId="2" borderId="18" xfId="0" applyFont="1" applyFill="1" applyBorder="1"/>
    <xf numFmtId="0" fontId="0" fillId="2" borderId="18" xfId="0" applyFill="1" applyBorder="1"/>
    <xf numFmtId="0" fontId="34" fillId="3" borderId="18" xfId="0" applyFont="1" applyFill="1" applyBorder="1"/>
    <xf numFmtId="0" fontId="0" fillId="2" borderId="25" xfId="0" applyFill="1" applyBorder="1"/>
    <xf numFmtId="0" fontId="0" fillId="0" borderId="0" xfId="0" applyBorder="1"/>
    <xf numFmtId="2" fontId="6" fillId="6" borderId="60" xfId="0" applyNumberFormat="1" applyFont="1" applyFill="1" applyBorder="1" applyAlignment="1">
      <alignment horizontal="center"/>
    </xf>
    <xf numFmtId="0" fontId="7" fillId="2" borderId="41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0" fillId="2" borderId="3" xfId="2" applyNumberFormat="1" applyFont="1" applyFill="1" applyBorder="1"/>
    <xf numFmtId="0" fontId="0" fillId="2" borderId="97" xfId="0" applyFill="1" applyBorder="1"/>
    <xf numFmtId="0" fontId="0" fillId="2" borderId="57" xfId="0" applyFill="1" applyBorder="1"/>
    <xf numFmtId="0" fontId="0" fillId="2" borderId="98" xfId="0" applyFill="1" applyBorder="1"/>
    <xf numFmtId="0" fontId="0" fillId="2" borderId="101" xfId="0" applyFill="1" applyBorder="1"/>
    <xf numFmtId="0" fontId="0" fillId="2" borderId="0" xfId="0" applyFill="1" applyBorder="1" applyAlignment="1">
      <alignment horizontal="right"/>
    </xf>
    <xf numFmtId="0" fontId="0" fillId="3" borderId="0" xfId="0" applyFill="1" applyBorder="1"/>
    <xf numFmtId="0" fontId="36" fillId="3" borderId="0" xfId="0" applyFont="1" applyFill="1" applyBorder="1"/>
    <xf numFmtId="0" fontId="37" fillId="2" borderId="0" xfId="2" quotePrefix="1" applyNumberFormat="1" applyFont="1" applyFill="1" applyBorder="1" applyAlignment="1">
      <alignment horizontal="center"/>
    </xf>
    <xf numFmtId="0" fontId="0" fillId="2" borderId="86" xfId="0" applyFill="1" applyBorder="1"/>
    <xf numFmtId="0" fontId="0" fillId="4" borderId="0" xfId="0" applyFill="1" applyBorder="1" applyAlignment="1">
      <alignment horizontal="center"/>
    </xf>
    <xf numFmtId="0" fontId="0" fillId="4" borderId="62" xfId="0" applyFill="1" applyBorder="1"/>
    <xf numFmtId="0" fontId="0" fillId="4" borderId="0" xfId="0" applyFill="1" applyBorder="1"/>
    <xf numFmtId="0" fontId="0" fillId="4" borderId="1" xfId="0" applyFill="1" applyBorder="1"/>
    <xf numFmtId="0" fontId="0" fillId="4" borderId="102" xfId="0" applyFill="1" applyBorder="1"/>
    <xf numFmtId="0" fontId="39" fillId="2" borderId="57" xfId="0" applyFont="1" applyFill="1" applyBorder="1"/>
    <xf numFmtId="0" fontId="38" fillId="2" borderId="0" xfId="0" applyFont="1" applyFill="1" applyBorder="1"/>
    <xf numFmtId="0" fontId="40" fillId="2" borderId="0" xfId="0" applyFont="1" applyFill="1"/>
    <xf numFmtId="0" fontId="41" fillId="2" borderId="0" xfId="0" applyFont="1" applyFill="1"/>
    <xf numFmtId="0" fontId="41" fillId="2" borderId="18" xfId="0" applyFont="1" applyFill="1" applyBorder="1"/>
    <xf numFmtId="0" fontId="41" fillId="2" borderId="0" xfId="0" applyFont="1" applyFill="1" applyBorder="1"/>
    <xf numFmtId="44" fontId="41" fillId="2" borderId="18" xfId="2" applyFont="1" applyFill="1" applyBorder="1"/>
    <xf numFmtId="44" fontId="41" fillId="2" borderId="0" xfId="2" applyFont="1" applyFill="1"/>
    <xf numFmtId="0" fontId="42" fillId="2" borderId="0" xfId="0" applyFont="1" applyFill="1" applyBorder="1"/>
    <xf numFmtId="44" fontId="41" fillId="2" borderId="0" xfId="2" applyFont="1" applyFill="1" applyBorder="1"/>
    <xf numFmtId="0" fontId="41" fillId="2" borderId="0" xfId="0" applyFont="1" applyFill="1" applyAlignment="1">
      <alignment horizontal="left"/>
    </xf>
    <xf numFmtId="0" fontId="41" fillId="2" borderId="77" xfId="0" applyFont="1" applyFill="1" applyBorder="1"/>
    <xf numFmtId="43" fontId="41" fillId="2" borderId="0" xfId="1" applyFont="1" applyFill="1"/>
    <xf numFmtId="43" fontId="41" fillId="2" borderId="0" xfId="1" applyFont="1" applyFill="1" applyBorder="1"/>
    <xf numFmtId="8" fontId="41" fillId="2" borderId="48" xfId="0" applyNumberFormat="1" applyFont="1" applyFill="1" applyBorder="1"/>
    <xf numFmtId="43" fontId="29" fillId="2" borderId="48" xfId="1" applyFont="1" applyFill="1" applyBorder="1"/>
    <xf numFmtId="0" fontId="41" fillId="2" borderId="48" xfId="0" applyFont="1" applyFill="1" applyBorder="1"/>
    <xf numFmtId="0" fontId="41" fillId="2" borderId="0" xfId="0" applyFont="1" applyFill="1" applyAlignment="1">
      <alignment horizontal="right"/>
    </xf>
    <xf numFmtId="8" fontId="41" fillId="2" borderId="18" xfId="0" applyNumberFormat="1" applyFont="1" applyFill="1" applyBorder="1"/>
    <xf numFmtId="44" fontId="41" fillId="2" borderId="0" xfId="2" applyFont="1" applyFill="1" applyAlignment="1">
      <alignment horizontal="left"/>
    </xf>
    <xf numFmtId="0" fontId="35" fillId="2" borderId="0" xfId="0" applyFont="1" applyFill="1"/>
    <xf numFmtId="44" fontId="29" fillId="2" borderId="48" xfId="2" applyFont="1" applyFill="1" applyBorder="1"/>
    <xf numFmtId="0" fontId="41" fillId="2" borderId="0" xfId="0" applyFont="1" applyFill="1" applyBorder="1" applyAlignment="1">
      <alignment horizontal="left"/>
    </xf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left"/>
    </xf>
    <xf numFmtId="0" fontId="0" fillId="0" borderId="0" xfId="0" applyFill="1" applyBorder="1"/>
    <xf numFmtId="0" fontId="0" fillId="2" borderId="67" xfId="0" applyFill="1" applyBorder="1"/>
    <xf numFmtId="0" fontId="0" fillId="2" borderId="4" xfId="0" applyFill="1" applyBorder="1"/>
    <xf numFmtId="0" fontId="0" fillId="2" borderId="64" xfId="0" applyFill="1" applyBorder="1"/>
    <xf numFmtId="0" fontId="44" fillId="2" borderId="0" xfId="0" applyFont="1" applyFill="1" applyBorder="1"/>
    <xf numFmtId="0" fontId="2" fillId="2" borderId="18" xfId="0" applyFont="1" applyFill="1" applyBorder="1"/>
    <xf numFmtId="0" fontId="21" fillId="2" borderId="0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0" fillId="2" borderId="66" xfId="0" applyFill="1" applyBorder="1"/>
    <xf numFmtId="0" fontId="44" fillId="2" borderId="1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21" xfId="0" applyFill="1" applyBorder="1"/>
    <xf numFmtId="0" fontId="0" fillId="2" borderId="50" xfId="0" applyFill="1" applyBorder="1"/>
    <xf numFmtId="0" fontId="14" fillId="2" borderId="97" xfId="0" applyFont="1" applyFill="1" applyBorder="1" applyAlignment="1">
      <alignment horizontal="left"/>
    </xf>
    <xf numFmtId="0" fontId="14" fillId="2" borderId="57" xfId="0" applyFont="1" applyFill="1" applyBorder="1" applyAlignment="1">
      <alignment horizontal="left"/>
    </xf>
    <xf numFmtId="0" fontId="13" fillId="2" borderId="39" xfId="0" applyFont="1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43" xfId="0" applyFill="1" applyBorder="1"/>
    <xf numFmtId="0" fontId="44" fillId="2" borderId="3" xfId="0" applyFont="1" applyFill="1" applyBorder="1" applyAlignment="1">
      <alignment horizontal="left" vertical="center"/>
    </xf>
    <xf numFmtId="0" fontId="14" fillId="2" borderId="10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0" fillId="2" borderId="61" xfId="0" applyFill="1" applyBorder="1" applyAlignment="1">
      <alignment horizontal="left"/>
    </xf>
    <xf numFmtId="0" fontId="7" fillId="2" borderId="86" xfId="0" applyFont="1" applyFill="1" applyBorder="1" applyAlignment="1">
      <alignment horizontal="left" vertical="center"/>
    </xf>
    <xf numFmtId="0" fontId="0" fillId="0" borderId="47" xfId="0" applyBorder="1"/>
    <xf numFmtId="0" fontId="0" fillId="0" borderId="48" xfId="0" applyBorder="1"/>
    <xf numFmtId="0" fontId="7" fillId="2" borderId="48" xfId="0" applyFont="1" applyFill="1" applyBorder="1" applyAlignment="1">
      <alignment horizontal="left" vertical="center"/>
    </xf>
    <xf numFmtId="0" fontId="0" fillId="2" borderId="48" xfId="0" applyFill="1" applyBorder="1"/>
    <xf numFmtId="0" fontId="0" fillId="2" borderId="49" xfId="0" applyFill="1" applyBorder="1"/>
    <xf numFmtId="0" fontId="7" fillId="0" borderId="0" xfId="0" applyFont="1" applyFill="1" applyBorder="1" applyAlignment="1">
      <alignment horizontal="left" vertical="center"/>
    </xf>
    <xf numFmtId="0" fontId="47" fillId="2" borderId="0" xfId="0" applyFont="1" applyFill="1" applyBorder="1"/>
    <xf numFmtId="0" fontId="49" fillId="2" borderId="0" xfId="0" applyFont="1" applyFill="1" applyBorder="1"/>
    <xf numFmtId="0" fontId="50" fillId="2" borderId="0" xfId="0" applyFont="1" applyFill="1" applyBorder="1"/>
    <xf numFmtId="0" fontId="48" fillId="2" borderId="0" xfId="0" applyFont="1" applyFill="1" applyBorder="1"/>
    <xf numFmtId="0" fontId="49" fillId="2" borderId="0" xfId="0" applyFont="1" applyFill="1"/>
    <xf numFmtId="0" fontId="16" fillId="2" borderId="103" xfId="0" applyFont="1" applyFill="1" applyBorder="1"/>
    <xf numFmtId="0" fontId="16" fillId="2" borderId="104" xfId="0" applyFont="1" applyFill="1" applyBorder="1"/>
    <xf numFmtId="0" fontId="16" fillId="2" borderId="105" xfId="0" applyFont="1" applyFill="1" applyBorder="1"/>
    <xf numFmtId="0" fontId="16" fillId="2" borderId="106" xfId="0" applyFont="1" applyFill="1" applyBorder="1"/>
    <xf numFmtId="0" fontId="16" fillId="2" borderId="107" xfId="0" applyFont="1" applyFill="1" applyBorder="1"/>
    <xf numFmtId="0" fontId="16" fillId="2" borderId="108" xfId="0" applyFont="1" applyFill="1" applyBorder="1"/>
    <xf numFmtId="0" fontId="16" fillId="2" borderId="109" xfId="0" applyFont="1" applyFill="1" applyBorder="1"/>
    <xf numFmtId="0" fontId="16" fillId="2" borderId="18" xfId="0" quotePrefix="1" applyFont="1" applyFill="1" applyBorder="1"/>
    <xf numFmtId="0" fontId="16" fillId="2" borderId="110" xfId="0" applyFont="1" applyFill="1" applyBorder="1"/>
    <xf numFmtId="0" fontId="16" fillId="2" borderId="82" xfId="0" applyFont="1" applyFill="1" applyBorder="1"/>
    <xf numFmtId="2" fontId="6" fillId="6" borderId="78" xfId="0" applyNumberFormat="1" applyFont="1" applyFill="1" applyBorder="1" applyAlignment="1">
      <alignment horizontal="center"/>
    </xf>
    <xf numFmtId="0" fontId="6" fillId="0" borderId="0" xfId="0" quotePrefix="1" applyFont="1"/>
    <xf numFmtId="2" fontId="52" fillId="7" borderId="1" xfId="0" applyNumberFormat="1" applyFont="1" applyFill="1" applyBorder="1" applyAlignment="1">
      <alignment horizontal="center" vertical="center"/>
    </xf>
    <xf numFmtId="2" fontId="52" fillId="8" borderId="1" xfId="0" applyNumberFormat="1" applyFont="1" applyFill="1" applyBorder="1" applyAlignment="1">
      <alignment horizontal="center" vertical="center"/>
    </xf>
    <xf numFmtId="0" fontId="53" fillId="3" borderId="1" xfId="0" applyFont="1" applyFill="1" applyBorder="1" applyAlignment="1">
      <alignment horizontal="center"/>
    </xf>
    <xf numFmtId="39" fontId="54" fillId="3" borderId="1" xfId="2" applyNumberFormat="1" applyFont="1" applyFill="1" applyBorder="1"/>
    <xf numFmtId="39" fontId="54" fillId="3" borderId="99" xfId="2" quotePrefix="1" applyNumberFormat="1" applyFont="1" applyFill="1" applyBorder="1"/>
    <xf numFmtId="2" fontId="52" fillId="0" borderId="1" xfId="0" applyNumberFormat="1" applyFont="1" applyBorder="1" applyAlignment="1">
      <alignment horizontal="center" vertical="center"/>
    </xf>
    <xf numFmtId="2" fontId="52" fillId="6" borderId="1" xfId="0" applyNumberFormat="1" applyFont="1" applyFill="1" applyBorder="1" applyAlignment="1">
      <alignment horizontal="center" vertical="center"/>
    </xf>
    <xf numFmtId="2" fontId="55" fillId="0" borderId="1" xfId="0" applyNumberFormat="1" applyFont="1" applyBorder="1" applyAlignment="1">
      <alignment horizontal="center" vertical="center"/>
    </xf>
    <xf numFmtId="2" fontId="55" fillId="9" borderId="1" xfId="0" applyNumberFormat="1" applyFont="1" applyFill="1" applyBorder="1" applyAlignment="1">
      <alignment horizontal="center" vertical="center"/>
    </xf>
    <xf numFmtId="2" fontId="52" fillId="0" borderId="41" xfId="0" applyNumberFormat="1" applyFont="1" applyBorder="1" applyAlignment="1">
      <alignment horizontal="center" vertical="center"/>
    </xf>
    <xf numFmtId="2" fontId="52" fillId="2" borderId="111" xfId="0" applyNumberFormat="1" applyFont="1" applyFill="1" applyBorder="1" applyAlignment="1">
      <alignment horizontal="center" vertical="center"/>
    </xf>
    <xf numFmtId="2" fontId="52" fillId="0" borderId="40" xfId="0" applyNumberFormat="1" applyFont="1" applyBorder="1" applyAlignment="1">
      <alignment horizontal="center" vertical="center"/>
    </xf>
    <xf numFmtId="2" fontId="52" fillId="2" borderId="112" xfId="0" applyNumberFormat="1" applyFont="1" applyFill="1" applyBorder="1" applyAlignment="1">
      <alignment horizontal="center" vertical="center"/>
    </xf>
    <xf numFmtId="2" fontId="55" fillId="8" borderId="1" xfId="0" applyNumberFormat="1" applyFont="1" applyFill="1" applyBorder="1" applyAlignment="1">
      <alignment horizontal="center" vertical="center"/>
    </xf>
    <xf numFmtId="2" fontId="52" fillId="8" borderId="41" xfId="0" applyNumberFormat="1" applyFont="1" applyFill="1" applyBorder="1" applyAlignment="1">
      <alignment horizontal="center" vertical="center"/>
    </xf>
    <xf numFmtId="2" fontId="52" fillId="8" borderId="40" xfId="0" applyNumberFormat="1" applyFont="1" applyFill="1" applyBorder="1" applyAlignment="1">
      <alignment horizontal="center" vertical="center"/>
    </xf>
    <xf numFmtId="2" fontId="52" fillId="0" borderId="7" xfId="0" applyNumberFormat="1" applyFont="1" applyBorder="1" applyAlignment="1">
      <alignment horizontal="center" vertical="center"/>
    </xf>
    <xf numFmtId="0" fontId="0" fillId="2" borderId="5" xfId="0" applyFill="1" applyBorder="1"/>
    <xf numFmtId="0" fontId="0" fillId="2" borderId="7" xfId="0" applyFill="1" applyBorder="1"/>
    <xf numFmtId="0" fontId="0" fillId="2" borderId="112" xfId="0" applyFill="1" applyBorder="1"/>
    <xf numFmtId="0" fontId="0" fillId="2" borderId="113" xfId="0" applyFill="1" applyBorder="1" applyAlignment="1">
      <alignment horizontal="center"/>
    </xf>
    <xf numFmtId="0" fontId="0" fillId="2" borderId="114" xfId="0" applyFill="1" applyBorder="1"/>
    <xf numFmtId="0" fontId="0" fillId="2" borderId="6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1" xfId="0" applyFill="1" applyBorder="1"/>
    <xf numFmtId="0" fontId="0" fillId="2" borderId="115" xfId="0" applyFill="1" applyBorder="1"/>
    <xf numFmtId="0" fontId="0" fillId="2" borderId="116" xfId="0" applyFill="1" applyBorder="1"/>
    <xf numFmtId="0" fontId="0" fillId="2" borderId="117" xfId="0" applyFill="1" applyBorder="1"/>
    <xf numFmtId="0" fontId="35" fillId="4" borderId="3" xfId="0" applyFont="1" applyFill="1" applyBorder="1" applyAlignment="1">
      <alignment horizontal="center"/>
    </xf>
    <xf numFmtId="164" fontId="35" fillId="4" borderId="3" xfId="0" applyNumberFormat="1" applyFont="1" applyFill="1" applyBorder="1" applyAlignment="1">
      <alignment horizontal="center"/>
    </xf>
    <xf numFmtId="0" fontId="35" fillId="4" borderId="51" xfId="0" applyFont="1" applyFill="1" applyBorder="1" applyAlignment="1">
      <alignment horizontal="center"/>
    </xf>
    <xf numFmtId="0" fontId="35" fillId="4" borderId="1" xfId="0" applyFont="1" applyFill="1" applyBorder="1"/>
    <xf numFmtId="0" fontId="35" fillId="4" borderId="118" xfId="0" applyFont="1" applyFill="1" applyBorder="1"/>
    <xf numFmtId="0" fontId="35" fillId="4" borderId="100" xfId="0" applyFont="1" applyFill="1" applyBorder="1"/>
    <xf numFmtId="0" fontId="35" fillId="4" borderId="119" xfId="0" applyFont="1" applyFill="1" applyBorder="1"/>
    <xf numFmtId="0" fontId="0" fillId="2" borderId="0" xfId="0" applyFill="1" applyAlignment="1">
      <alignment horizontal="center" textRotation="180"/>
    </xf>
    <xf numFmtId="0" fontId="7" fillId="2" borderId="20" xfId="0" applyFont="1" applyFill="1" applyBorder="1"/>
    <xf numFmtId="0" fontId="57" fillId="2" borderId="18" xfId="0" applyFont="1" applyFill="1" applyBorder="1"/>
    <xf numFmtId="0" fontId="39" fillId="2" borderId="18" xfId="0" applyFont="1" applyFill="1" applyBorder="1"/>
    <xf numFmtId="0" fontId="57" fillId="2" borderId="0" xfId="0" applyFont="1" applyFill="1" applyBorder="1"/>
    <xf numFmtId="0" fontId="39" fillId="2" borderId="0" xfId="0" applyFont="1" applyFill="1" applyBorder="1"/>
    <xf numFmtId="0" fontId="5" fillId="2" borderId="3" xfId="0" applyFont="1" applyFill="1" applyBorder="1"/>
    <xf numFmtId="0" fontId="57" fillId="2" borderId="3" xfId="0" applyFont="1" applyFill="1" applyBorder="1"/>
    <xf numFmtId="0" fontId="39" fillId="2" borderId="3" xfId="0" applyFont="1" applyFill="1" applyBorder="1"/>
    <xf numFmtId="0" fontId="8" fillId="2" borderId="18" xfId="0" applyFont="1" applyFill="1" applyBorder="1"/>
    <xf numFmtId="0" fontId="39" fillId="2" borderId="19" xfId="0" applyFont="1" applyFill="1" applyBorder="1"/>
    <xf numFmtId="0" fontId="57" fillId="2" borderId="97" xfId="0" applyFont="1" applyFill="1" applyBorder="1"/>
    <xf numFmtId="0" fontId="57" fillId="2" borderId="113" xfId="0" applyFont="1" applyFill="1" applyBorder="1" applyAlignment="1">
      <alignment horizontal="left"/>
    </xf>
    <xf numFmtId="0" fontId="57" fillId="2" borderId="3" xfId="0" applyFont="1" applyFill="1" applyBorder="1" applyAlignment="1">
      <alignment horizontal="center"/>
    </xf>
    <xf numFmtId="0" fontId="57" fillId="2" borderId="61" xfId="0" applyFont="1" applyFill="1" applyBorder="1" applyAlignment="1">
      <alignment horizontal="left"/>
    </xf>
    <xf numFmtId="0" fontId="57" fillId="2" borderId="86" xfId="0" applyFont="1" applyFill="1" applyBorder="1" applyAlignment="1">
      <alignment horizontal="left"/>
    </xf>
    <xf numFmtId="0" fontId="57" fillId="2" borderId="113" xfId="0" applyFont="1" applyFill="1" applyBorder="1"/>
    <xf numFmtId="0" fontId="57" fillId="2" borderId="61" xfId="0" applyFont="1" applyFill="1" applyBorder="1"/>
    <xf numFmtId="0" fontId="57" fillId="2" borderId="41" xfId="0" applyFont="1" applyFill="1" applyBorder="1"/>
    <xf numFmtId="0" fontId="57" fillId="2" borderId="40" xfId="0" applyFont="1" applyFill="1" applyBorder="1"/>
    <xf numFmtId="0" fontId="57" fillId="2" borderId="39" xfId="0" applyFont="1" applyFill="1" applyBorder="1"/>
    <xf numFmtId="0" fontId="57" fillId="2" borderId="56" xfId="0" applyFont="1" applyFill="1" applyBorder="1"/>
    <xf numFmtId="0" fontId="39" fillId="2" borderId="50" xfId="0" applyFont="1" applyFill="1" applyBorder="1"/>
    <xf numFmtId="0" fontId="57" fillId="2" borderId="43" xfId="0" applyFont="1" applyFill="1" applyBorder="1"/>
    <xf numFmtId="0" fontId="39" fillId="2" borderId="93" xfId="0" applyFont="1" applyFill="1" applyBorder="1"/>
    <xf numFmtId="0" fontId="57" fillId="2" borderId="48" xfId="0" applyFont="1" applyFill="1" applyBorder="1"/>
    <xf numFmtId="0" fontId="57" fillId="2" borderId="49" xfId="0" applyFont="1" applyFill="1" applyBorder="1"/>
    <xf numFmtId="0" fontId="57" fillId="2" borderId="20" xfId="0" applyFont="1" applyFill="1" applyBorder="1"/>
    <xf numFmtId="0" fontId="57" fillId="2" borderId="54" xfId="0" applyFont="1" applyFill="1" applyBorder="1"/>
    <xf numFmtId="0" fontId="57" fillId="2" borderId="50" xfId="0" applyFont="1" applyFill="1" applyBorder="1"/>
    <xf numFmtId="0" fontId="57" fillId="2" borderId="3" xfId="0" applyFont="1" applyFill="1" applyBorder="1" applyAlignment="1">
      <alignment horizontal="left"/>
    </xf>
    <xf numFmtId="0" fontId="57" fillId="2" borderId="27" xfId="0" applyFont="1" applyFill="1" applyBorder="1"/>
    <xf numFmtId="0" fontId="57" fillId="2" borderId="28" xfId="0" applyFont="1" applyFill="1" applyBorder="1"/>
    <xf numFmtId="0" fontId="57" fillId="2" borderId="38" xfId="0" applyFont="1" applyFill="1" applyBorder="1"/>
    <xf numFmtId="0" fontId="57" fillId="2" borderId="26" xfId="0" applyFont="1" applyFill="1" applyBorder="1"/>
    <xf numFmtId="0" fontId="57" fillId="2" borderId="34" xfId="0" applyFont="1" applyFill="1" applyBorder="1"/>
    <xf numFmtId="0" fontId="57" fillId="2" borderId="63" xfId="0" applyFont="1" applyFill="1" applyBorder="1"/>
    <xf numFmtId="0" fontId="57" fillId="2" borderId="68" xfId="0" applyFont="1" applyFill="1" applyBorder="1"/>
    <xf numFmtId="0" fontId="57" fillId="2" borderId="57" xfId="0" applyFont="1" applyFill="1" applyBorder="1"/>
    <xf numFmtId="0" fontId="57" fillId="2" borderId="51" xfId="0" applyFont="1" applyFill="1" applyBorder="1"/>
    <xf numFmtId="0" fontId="57" fillId="2" borderId="71" xfId="0" applyFont="1" applyFill="1" applyBorder="1"/>
    <xf numFmtId="0" fontId="57" fillId="2" borderId="70" xfId="0" applyFont="1" applyFill="1" applyBorder="1"/>
    <xf numFmtId="0" fontId="57" fillId="2" borderId="58" xfId="0" applyFont="1" applyFill="1" applyBorder="1"/>
    <xf numFmtId="0" fontId="57" fillId="2" borderId="120" xfId="0" applyFont="1" applyFill="1" applyBorder="1"/>
    <xf numFmtId="0" fontId="57" fillId="2" borderId="94" xfId="0" applyFont="1" applyFill="1" applyBorder="1"/>
    <xf numFmtId="0" fontId="57" fillId="2" borderId="44" xfId="0" applyFont="1" applyFill="1" applyBorder="1"/>
    <xf numFmtId="0" fontId="57" fillId="2" borderId="46" xfId="0" applyFont="1" applyFill="1" applyBorder="1"/>
    <xf numFmtId="0" fontId="57" fillId="2" borderId="121" xfId="0" applyFont="1" applyFill="1" applyBorder="1"/>
    <xf numFmtId="0" fontId="57" fillId="2" borderId="122" xfId="0" applyFont="1" applyFill="1" applyBorder="1"/>
    <xf numFmtId="0" fontId="57" fillId="2" borderId="17" xfId="0" applyFont="1" applyFill="1" applyBorder="1"/>
    <xf numFmtId="0" fontId="57" fillId="2" borderId="0" xfId="0" applyFont="1" applyFill="1" applyBorder="1" applyAlignment="1">
      <alignment horizontal="left"/>
    </xf>
    <xf numFmtId="0" fontId="57" fillId="2" borderId="0" xfId="0" applyFont="1" applyFill="1"/>
    <xf numFmtId="0" fontId="57" fillId="0" borderId="0" xfId="0" applyFont="1"/>
    <xf numFmtId="0" fontId="57" fillId="2" borderId="50" xfId="0" applyFont="1" applyFill="1" applyBorder="1" applyAlignment="1">
      <alignment horizontal="left"/>
    </xf>
    <xf numFmtId="0" fontId="57" fillId="2" borderId="96" xfId="0" applyFont="1" applyFill="1" applyBorder="1"/>
    <xf numFmtId="0" fontId="57" fillId="2" borderId="123" xfId="0" applyFont="1" applyFill="1" applyBorder="1"/>
    <xf numFmtId="0" fontId="14" fillId="2" borderId="92" xfId="0" applyFont="1" applyFill="1" applyBorder="1"/>
    <xf numFmtId="0" fontId="14" fillId="2" borderId="113" xfId="0" applyFont="1" applyFill="1" applyBorder="1"/>
    <xf numFmtId="0" fontId="14" fillId="2" borderId="113" xfId="0" quotePrefix="1" applyFont="1" applyFill="1" applyBorder="1"/>
    <xf numFmtId="0" fontId="14" fillId="2" borderId="50" xfId="0" applyFont="1" applyFill="1" applyBorder="1"/>
    <xf numFmtId="0" fontId="14" fillId="10" borderId="27" xfId="0" applyFont="1" applyFill="1" applyBorder="1"/>
    <xf numFmtId="0" fontId="57" fillId="10" borderId="18" xfId="0" applyFont="1" applyFill="1" applyBorder="1"/>
    <xf numFmtId="0" fontId="57" fillId="10" borderId="25" xfId="0" applyFont="1" applyFill="1" applyBorder="1"/>
    <xf numFmtId="0" fontId="13" fillId="2" borderId="124" xfId="0" applyFont="1" applyFill="1" applyBorder="1" applyAlignment="1">
      <alignment vertical="center"/>
    </xf>
    <xf numFmtId="0" fontId="13" fillId="2" borderId="75" xfId="0" quotePrefix="1" applyFont="1" applyFill="1" applyBorder="1" applyAlignment="1">
      <alignment vertical="center"/>
    </xf>
    <xf numFmtId="0" fontId="13" fillId="2" borderId="69" xfId="0" applyFont="1" applyFill="1" applyBorder="1" applyAlignment="1">
      <alignment vertical="center"/>
    </xf>
    <xf numFmtId="0" fontId="13" fillId="2" borderId="88" xfId="0" quotePrefix="1" applyFont="1" applyFill="1" applyBorder="1" applyAlignment="1">
      <alignment vertical="center"/>
    </xf>
    <xf numFmtId="0" fontId="14" fillId="2" borderId="94" xfId="0" applyFont="1" applyFill="1" applyBorder="1"/>
    <xf numFmtId="0" fontId="14" fillId="2" borderId="93" xfId="0" applyFont="1" applyFill="1" applyBorder="1"/>
    <xf numFmtId="0" fontId="14" fillId="2" borderId="120" xfId="0" applyFont="1" applyFill="1" applyBorder="1"/>
    <xf numFmtId="0" fontId="13" fillId="2" borderId="0" xfId="0" quotePrefix="1" applyFont="1" applyFill="1" applyBorder="1" applyAlignment="1">
      <alignment vertical="center"/>
    </xf>
    <xf numFmtId="0" fontId="57" fillId="2" borderId="125" xfId="0" applyFont="1" applyFill="1" applyBorder="1"/>
    <xf numFmtId="2" fontId="57" fillId="2" borderId="125" xfId="0" applyNumberFormat="1" applyFont="1" applyFill="1" applyBorder="1" applyAlignment="1">
      <alignment horizontal="center"/>
    </xf>
    <xf numFmtId="0" fontId="58" fillId="3" borderId="19" xfId="0" applyFont="1" applyFill="1" applyBorder="1"/>
    <xf numFmtId="0" fontId="58" fillId="3" borderId="20" xfId="0" applyFont="1" applyFill="1" applyBorder="1"/>
    <xf numFmtId="0" fontId="58" fillId="3" borderId="126" xfId="0" applyFont="1" applyFill="1" applyBorder="1"/>
    <xf numFmtId="0" fontId="58" fillId="3" borderId="127" xfId="0" applyFont="1" applyFill="1" applyBorder="1"/>
    <xf numFmtId="0" fontId="57" fillId="2" borderId="128" xfId="0" applyFont="1" applyFill="1" applyBorder="1"/>
    <xf numFmtId="2" fontId="57" fillId="2" borderId="128" xfId="0" applyNumberFormat="1" applyFont="1" applyFill="1" applyBorder="1" applyAlignment="1">
      <alignment horizontal="center"/>
    </xf>
    <xf numFmtId="0" fontId="57" fillId="2" borderId="129" xfId="0" applyFont="1" applyFill="1" applyBorder="1"/>
    <xf numFmtId="0" fontId="57" fillId="2" borderId="130" xfId="0" applyFont="1" applyFill="1" applyBorder="1"/>
    <xf numFmtId="0" fontId="58" fillId="3" borderId="126" xfId="0" applyFont="1" applyFill="1" applyBorder="1" applyAlignment="1">
      <alignment horizontal="center"/>
    </xf>
    <xf numFmtId="0" fontId="58" fillId="3" borderId="127" xfId="0" applyFont="1" applyFill="1" applyBorder="1" applyAlignment="1">
      <alignment horizontal="center"/>
    </xf>
    <xf numFmtId="0" fontId="57" fillId="10" borderId="131" xfId="0" applyFont="1" applyFill="1" applyBorder="1" applyAlignment="1">
      <alignment horizontal="left"/>
    </xf>
    <xf numFmtId="0" fontId="57" fillId="10" borderId="132" xfId="0" applyFont="1" applyFill="1" applyBorder="1" applyAlignment="1">
      <alignment horizontal="left"/>
    </xf>
    <xf numFmtId="0" fontId="57" fillId="10" borderId="133" xfId="0" applyFont="1" applyFill="1" applyBorder="1" applyAlignment="1">
      <alignment horizontal="left"/>
    </xf>
    <xf numFmtId="0" fontId="57" fillId="2" borderId="66" xfId="0" applyFont="1" applyFill="1" applyBorder="1" applyAlignment="1">
      <alignment horizontal="left"/>
    </xf>
    <xf numFmtId="0" fontId="57" fillId="2" borderId="25" xfId="0" applyFont="1" applyFill="1" applyBorder="1" applyAlignment="1">
      <alignment horizontal="left"/>
    </xf>
    <xf numFmtId="0" fontId="57" fillId="2" borderId="134" xfId="0" applyFont="1" applyFill="1" applyBorder="1"/>
    <xf numFmtId="0" fontId="59" fillId="2" borderId="39" xfId="0" applyFont="1" applyFill="1" applyBorder="1" applyAlignment="1">
      <alignment horizontal="left"/>
    </xf>
    <xf numFmtId="0" fontId="59" fillId="2" borderId="40" xfId="0" applyFont="1" applyFill="1" applyBorder="1" applyAlignment="1">
      <alignment horizontal="left"/>
    </xf>
    <xf numFmtId="0" fontId="57" fillId="2" borderId="41" xfId="0" applyFont="1" applyFill="1" applyBorder="1" applyAlignment="1">
      <alignment horizontal="left"/>
    </xf>
    <xf numFmtId="0" fontId="57" fillId="2" borderId="39" xfId="0" applyFont="1" applyFill="1" applyBorder="1" applyAlignment="1">
      <alignment horizontal="left"/>
    </xf>
    <xf numFmtId="0" fontId="57" fillId="2" borderId="62" xfId="0" applyFont="1" applyFill="1" applyBorder="1"/>
    <xf numFmtId="0" fontId="13" fillId="2" borderId="97" xfId="0" applyFont="1" applyFill="1" applyBorder="1" applyAlignment="1">
      <alignment vertical="center"/>
    </xf>
    <xf numFmtId="0" fontId="13" fillId="2" borderId="101" xfId="0" applyFont="1" applyFill="1" applyBorder="1" applyAlignment="1">
      <alignment vertical="center"/>
    </xf>
    <xf numFmtId="0" fontId="13" fillId="2" borderId="101" xfId="0" quotePrefix="1" applyFont="1" applyFill="1" applyBorder="1" applyAlignment="1">
      <alignment vertical="center"/>
    </xf>
    <xf numFmtId="0" fontId="57" fillId="2" borderId="101" xfId="0" applyFont="1" applyFill="1" applyBorder="1"/>
    <xf numFmtId="0" fontId="57" fillId="2" borderId="86" xfId="0" applyFont="1" applyFill="1" applyBorder="1"/>
    <xf numFmtId="0" fontId="59" fillId="2" borderId="57" xfId="0" applyFont="1" applyFill="1" applyBorder="1"/>
    <xf numFmtId="0" fontId="59" fillId="2" borderId="39" xfId="0" applyFont="1" applyFill="1" applyBorder="1"/>
    <xf numFmtId="0" fontId="59" fillId="2" borderId="40" xfId="0" applyFont="1" applyFill="1" applyBorder="1"/>
    <xf numFmtId="0" fontId="14" fillId="2" borderId="62" xfId="0" applyFont="1" applyFill="1" applyBorder="1"/>
    <xf numFmtId="0" fontId="7" fillId="2" borderId="39" xfId="0" applyFont="1" applyFill="1" applyBorder="1" applyAlignment="1">
      <alignment horizontal="center" vertical="top"/>
    </xf>
    <xf numFmtId="0" fontId="7" fillId="2" borderId="40" xfId="0" applyFont="1" applyFill="1" applyBorder="1" applyAlignment="1">
      <alignment horizontal="center" vertical="top"/>
    </xf>
    <xf numFmtId="0" fontId="61" fillId="2" borderId="101" xfId="0" quotePrefix="1" applyFont="1" applyFill="1" applyBorder="1" applyAlignment="1">
      <alignment vertical="center"/>
    </xf>
    <xf numFmtId="0" fontId="62" fillId="2" borderId="0" xfId="0" applyFont="1" applyFill="1" applyBorder="1"/>
    <xf numFmtId="0" fontId="59" fillId="2" borderId="93" xfId="0" applyFont="1" applyFill="1" applyBorder="1" applyAlignment="1">
      <alignment horizontal="left"/>
    </xf>
    <xf numFmtId="0" fontId="57" fillId="2" borderId="56" xfId="0" applyFont="1" applyFill="1" applyBorder="1" applyAlignment="1">
      <alignment horizontal="left"/>
    </xf>
    <xf numFmtId="0" fontId="60" fillId="2" borderId="120" xfId="0" applyFont="1" applyFill="1" applyBorder="1"/>
    <xf numFmtId="0" fontId="14" fillId="2" borderId="50" xfId="0" quotePrefix="1" applyFont="1" applyFill="1" applyBorder="1"/>
    <xf numFmtId="0" fontId="13" fillId="2" borderId="120" xfId="0" applyFont="1" applyFill="1" applyBorder="1" applyAlignment="1">
      <alignment vertical="center"/>
    </xf>
    <xf numFmtId="0" fontId="13" fillId="2" borderId="93" xfId="0" applyFont="1" applyFill="1" applyBorder="1" applyAlignment="1">
      <alignment vertical="center"/>
    </xf>
    <xf numFmtId="0" fontId="13" fillId="2" borderId="47" xfId="0" applyFont="1" applyFill="1" applyBorder="1" applyAlignment="1">
      <alignment vertical="center"/>
    </xf>
    <xf numFmtId="0" fontId="57" fillId="2" borderId="19" xfId="0" applyFont="1" applyFill="1" applyBorder="1" applyAlignment="1">
      <alignment horizontal="left"/>
    </xf>
    <xf numFmtId="0" fontId="13" fillId="2" borderId="50" xfId="0" applyFont="1" applyFill="1" applyBorder="1" applyAlignment="1">
      <alignment vertical="center"/>
    </xf>
    <xf numFmtId="0" fontId="57" fillId="2" borderId="118" xfId="0" applyFont="1" applyFill="1" applyBorder="1"/>
    <xf numFmtId="0" fontId="13" fillId="2" borderId="50" xfId="0" quotePrefix="1" applyFont="1" applyFill="1" applyBorder="1" applyAlignment="1">
      <alignment vertical="center"/>
    </xf>
    <xf numFmtId="0" fontId="57" fillId="2" borderId="135" xfId="0" applyFont="1" applyFill="1" applyBorder="1"/>
    <xf numFmtId="0" fontId="57" fillId="2" borderId="136" xfId="0" applyFont="1" applyFill="1" applyBorder="1" applyAlignment="1">
      <alignment horizontal="left"/>
    </xf>
    <xf numFmtId="0" fontId="57" fillId="2" borderId="137" xfId="0" applyFont="1" applyFill="1" applyBorder="1" applyAlignment="1">
      <alignment horizontal="left"/>
    </xf>
    <xf numFmtId="0" fontId="57" fillId="2" borderId="138" xfId="0" applyFont="1" applyFill="1" applyBorder="1" applyAlignment="1">
      <alignment horizontal="left"/>
    </xf>
    <xf numFmtId="0" fontId="57" fillId="2" borderId="20" xfId="0" applyFont="1" applyFill="1" applyBorder="1" applyAlignment="1">
      <alignment horizontal="center"/>
    </xf>
    <xf numFmtId="0" fontId="57" fillId="2" borderId="21" xfId="0" applyFont="1" applyFill="1" applyBorder="1" applyAlignment="1">
      <alignment horizontal="center"/>
    </xf>
    <xf numFmtId="0" fontId="57" fillId="2" borderId="93" xfId="0" applyFont="1" applyFill="1" applyBorder="1" applyAlignment="1">
      <alignment horizontal="left"/>
    </xf>
    <xf numFmtId="0" fontId="13" fillId="2" borderId="113" xfId="0" applyFont="1" applyFill="1" applyBorder="1" applyAlignment="1">
      <alignment vertical="center"/>
    </xf>
    <xf numFmtId="0" fontId="57" fillId="2" borderId="55" xfId="0" applyFont="1" applyFill="1" applyBorder="1"/>
    <xf numFmtId="0" fontId="57" fillId="2" borderId="20" xfId="0" applyFont="1" applyFill="1" applyBorder="1" applyAlignment="1">
      <alignment horizontal="left"/>
    </xf>
    <xf numFmtId="0" fontId="39" fillId="2" borderId="20" xfId="0" applyFont="1" applyFill="1" applyBorder="1"/>
    <xf numFmtId="0" fontId="65" fillId="2" borderId="19" xfId="0" applyFont="1" applyFill="1" applyBorder="1"/>
    <xf numFmtId="0" fontId="14" fillId="2" borderId="20" xfId="0" applyFont="1" applyFill="1" applyBorder="1" applyAlignment="1">
      <alignment horizontal="left"/>
    </xf>
    <xf numFmtId="0" fontId="67" fillId="2" borderId="0" xfId="0" applyFont="1" applyFill="1" applyBorder="1"/>
    <xf numFmtId="0" fontId="57" fillId="2" borderId="0" xfId="0" applyFont="1" applyFill="1" applyBorder="1" applyAlignment="1">
      <alignment horizontal="center"/>
    </xf>
    <xf numFmtId="0" fontId="57" fillId="2" borderId="41" xfId="0" applyFont="1" applyFill="1" applyBorder="1" applyAlignment="1">
      <alignment horizontal="center"/>
    </xf>
    <xf numFmtId="0" fontId="57" fillId="2" borderId="40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left" vertical="center"/>
    </xf>
    <xf numFmtId="0" fontId="43" fillId="3" borderId="50" xfId="0" applyFont="1" applyFill="1" applyBorder="1" applyAlignment="1">
      <alignment horizontal="left" vertical="center"/>
    </xf>
    <xf numFmtId="0" fontId="43" fillId="3" borderId="43" xfId="0" applyFont="1" applyFill="1" applyBorder="1" applyAlignment="1">
      <alignment horizontal="left" vertical="center"/>
    </xf>
    <xf numFmtId="0" fontId="50" fillId="0" borderId="0" xfId="0" applyFont="1"/>
    <xf numFmtId="0" fontId="68" fillId="12" borderId="1" xfId="0" applyFont="1" applyFill="1" applyBorder="1" applyAlignment="1">
      <alignment horizontal="center"/>
    </xf>
    <xf numFmtId="0" fontId="70" fillId="0" borderId="0" xfId="0" applyFont="1"/>
    <xf numFmtId="0" fontId="0" fillId="2" borderId="0" xfId="0" applyFill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57" fillId="2" borderId="18" xfId="0" applyFont="1" applyFill="1" applyBorder="1" applyAlignment="1">
      <alignment horizontal="left"/>
    </xf>
    <xf numFmtId="0" fontId="57" fillId="2" borderId="98" xfId="0" applyFont="1" applyFill="1" applyBorder="1" applyAlignment="1">
      <alignment horizontal="center"/>
    </xf>
    <xf numFmtId="0" fontId="57" fillId="2" borderId="5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6" fillId="2" borderId="67" xfId="0" applyFont="1" applyFill="1" applyBorder="1" applyAlignment="1">
      <alignment horizontal="center"/>
    </xf>
    <xf numFmtId="0" fontId="16" fillId="2" borderId="68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64" xfId="0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6" fillId="2" borderId="61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9" xfId="0" applyFont="1" applyFill="1" applyBorder="1"/>
    <xf numFmtId="14" fontId="6" fillId="2" borderId="3" xfId="0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7" fillId="2" borderId="68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1" fillId="2" borderId="0" xfId="0" applyFont="1" applyFill="1" applyBorder="1"/>
    <xf numFmtId="0" fontId="6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right" vertical="center"/>
    </xf>
    <xf numFmtId="0" fontId="74" fillId="12" borderId="0" xfId="0" applyFont="1" applyFill="1" applyBorder="1" applyAlignment="1">
      <alignment horizontal="center" vertical="center"/>
    </xf>
    <xf numFmtId="0" fontId="69" fillId="12" borderId="0" xfId="0" applyFont="1" applyFill="1" applyBorder="1" applyAlignment="1">
      <alignment horizontal="left" vertical="center"/>
    </xf>
    <xf numFmtId="0" fontId="72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/>
    </xf>
    <xf numFmtId="0" fontId="73" fillId="12" borderId="0" xfId="0" applyFont="1" applyFill="1" applyBorder="1" applyAlignment="1">
      <alignment horizontal="center"/>
    </xf>
    <xf numFmtId="0" fontId="71" fillId="12" borderId="0" xfId="0" applyFont="1" applyFill="1" applyBorder="1" applyAlignment="1">
      <alignment horizontal="center"/>
    </xf>
    <xf numFmtId="0" fontId="77" fillId="0" borderId="0" xfId="0" applyFont="1"/>
    <xf numFmtId="0" fontId="77" fillId="12" borderId="0" xfId="0" applyFont="1" applyFill="1"/>
    <xf numFmtId="0" fontId="75" fillId="0" borderId="0" xfId="0" applyFont="1" applyBorder="1" applyAlignment="1">
      <alignment horizontal="center"/>
    </xf>
    <xf numFmtId="0" fontId="75" fillId="0" borderId="0" xfId="0" applyFont="1" applyBorder="1"/>
    <xf numFmtId="0" fontId="77" fillId="0" borderId="0" xfId="0" applyFont="1" applyBorder="1"/>
    <xf numFmtId="0" fontId="79" fillId="0" borderId="0" xfId="0" applyFont="1" applyBorder="1" applyAlignment="1">
      <alignment horizontal="right"/>
    </xf>
    <xf numFmtId="0" fontId="79" fillId="0" borderId="0" xfId="0" applyFont="1" applyBorder="1"/>
    <xf numFmtId="0" fontId="77" fillId="0" borderId="0" xfId="0" applyFont="1" applyBorder="1" applyAlignment="1">
      <alignment horizontal="center"/>
    </xf>
    <xf numFmtId="0" fontId="79" fillId="0" borderId="0" xfId="0" applyFont="1" applyFill="1" applyBorder="1" applyAlignment="1">
      <alignment horizontal="right" vertical="center"/>
    </xf>
    <xf numFmtId="0" fontId="78" fillId="2" borderId="0" xfId="0" applyFont="1" applyFill="1" applyBorder="1" applyAlignment="1">
      <alignment horizontal="left" vertical="center"/>
    </xf>
    <xf numFmtId="0" fontId="76" fillId="12" borderId="40" xfId="0" applyFont="1" applyFill="1" applyBorder="1" applyAlignment="1">
      <alignment horizontal="center"/>
    </xf>
    <xf numFmtId="0" fontId="50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right" vertical="center"/>
    </xf>
    <xf numFmtId="0" fontId="80" fillId="2" borderId="0" xfId="0" applyFont="1" applyFill="1" applyBorder="1" applyAlignment="1">
      <alignment horizontal="left" vertical="center"/>
    </xf>
    <xf numFmtId="0" fontId="49" fillId="0" borderId="0" xfId="0" applyFont="1" applyBorder="1"/>
    <xf numFmtId="0" fontId="79" fillId="0" borderId="0" xfId="0" applyFont="1" applyBorder="1" applyAlignment="1">
      <alignment horizontal="center"/>
    </xf>
    <xf numFmtId="0" fontId="81" fillId="0" borderId="0" xfId="0" applyFont="1" applyBorder="1"/>
    <xf numFmtId="0" fontId="82" fillId="0" borderId="0" xfId="0" applyFont="1" applyBorder="1"/>
    <xf numFmtId="0" fontId="82" fillId="0" borderId="0" xfId="0" applyFont="1" applyBorder="1" applyAlignment="1">
      <alignment horizontal="center"/>
    </xf>
    <xf numFmtId="0" fontId="84" fillId="0" borderId="0" xfId="0" applyFont="1" applyBorder="1" applyAlignment="1">
      <alignment horizontal="right"/>
    </xf>
    <xf numFmtId="0" fontId="84" fillId="0" borderId="0" xfId="0" applyFont="1" applyBorder="1"/>
    <xf numFmtId="0" fontId="84" fillId="0" borderId="0" xfId="0" applyFont="1" applyFill="1" applyBorder="1" applyAlignment="1">
      <alignment horizontal="right" vertical="center"/>
    </xf>
    <xf numFmtId="0" fontId="83" fillId="2" borderId="0" xfId="0" applyFont="1" applyFill="1" applyBorder="1" applyAlignment="1">
      <alignment horizontal="left" vertical="center"/>
    </xf>
    <xf numFmtId="0" fontId="85" fillId="0" borderId="0" xfId="0" applyFont="1"/>
    <xf numFmtId="0" fontId="50" fillId="0" borderId="0" xfId="0" applyFont="1" applyAlignment="1"/>
    <xf numFmtId="0" fontId="87" fillId="0" borderId="63" xfId="0" applyFont="1" applyBorder="1"/>
    <xf numFmtId="0" fontId="87" fillId="0" borderId="72" xfId="0" applyFont="1" applyBorder="1"/>
    <xf numFmtId="0" fontId="87" fillId="0" borderId="3" xfId="0" applyFont="1" applyBorder="1"/>
    <xf numFmtId="0" fontId="87" fillId="0" borderId="40" xfId="0" applyFont="1" applyBorder="1"/>
    <xf numFmtId="0" fontId="87" fillId="0" borderId="0" xfId="0" applyFont="1" applyBorder="1"/>
    <xf numFmtId="0" fontId="87" fillId="0" borderId="41" xfId="0" applyFont="1" applyBorder="1"/>
    <xf numFmtId="0" fontId="87" fillId="0" borderId="39" xfId="0" applyFont="1" applyBorder="1"/>
    <xf numFmtId="0" fontId="87" fillId="0" borderId="1" xfId="0" applyFont="1" applyBorder="1"/>
    <xf numFmtId="0" fontId="87" fillId="0" borderId="82" xfId="0" applyFont="1" applyBorder="1"/>
    <xf numFmtId="0" fontId="89" fillId="11" borderId="145" xfId="0" applyFont="1" applyFill="1" applyBorder="1" applyAlignment="1">
      <alignment horizontal="center"/>
    </xf>
    <xf numFmtId="0" fontId="89" fillId="11" borderId="60" xfId="0" applyFont="1" applyFill="1" applyBorder="1" applyAlignment="1">
      <alignment horizontal="center"/>
    </xf>
    <xf numFmtId="0" fontId="90" fillId="11" borderId="60" xfId="0" applyFont="1" applyFill="1" applyBorder="1" applyAlignment="1">
      <alignment horizontal="center"/>
    </xf>
    <xf numFmtId="0" fontId="91" fillId="0" borderId="0" xfId="0" applyFont="1" applyBorder="1"/>
    <xf numFmtId="0" fontId="89" fillId="11" borderId="1" xfId="0" applyFont="1" applyFill="1" applyBorder="1" applyAlignment="1">
      <alignment horizontal="center"/>
    </xf>
    <xf numFmtId="0" fontId="90" fillId="11" borderId="1" xfId="0" applyFont="1" applyFill="1" applyBorder="1" applyAlignment="1">
      <alignment horizontal="center"/>
    </xf>
    <xf numFmtId="0" fontId="92" fillId="11" borderId="82" xfId="0" applyFont="1" applyFill="1" applyBorder="1" applyAlignment="1">
      <alignment horizontal="center"/>
    </xf>
    <xf numFmtId="0" fontId="91" fillId="0" borderId="115" xfId="0" applyFont="1" applyFill="1" applyBorder="1" applyAlignment="1">
      <alignment horizontal="center" vertical="center"/>
    </xf>
    <xf numFmtId="0" fontId="91" fillId="0" borderId="1" xfId="0" applyFont="1" applyFill="1" applyBorder="1" applyAlignment="1">
      <alignment horizontal="center" vertical="center"/>
    </xf>
    <xf numFmtId="0" fontId="89" fillId="2" borderId="1" xfId="0" applyFont="1" applyFill="1" applyBorder="1" applyAlignment="1">
      <alignment horizontal="center" vertical="center"/>
    </xf>
    <xf numFmtId="0" fontId="91" fillId="0" borderId="0" xfId="0" applyFont="1" applyBorder="1" applyAlignment="1">
      <alignment horizontal="center"/>
    </xf>
    <xf numFmtId="0" fontId="91" fillId="0" borderId="1" xfId="0" applyFont="1" applyFill="1" applyBorder="1" applyAlignment="1">
      <alignment vertical="center"/>
    </xf>
    <xf numFmtId="0" fontId="87" fillId="0" borderId="82" xfId="0" applyFont="1" applyFill="1" applyBorder="1" applyAlignment="1">
      <alignment horizontal="center" vertical="center"/>
    </xf>
    <xf numFmtId="0" fontId="91" fillId="12" borderId="115" xfId="0" applyFont="1" applyFill="1" applyBorder="1" applyAlignment="1">
      <alignment horizontal="center" vertical="center"/>
    </xf>
    <xf numFmtId="0" fontId="91" fillId="12" borderId="1" xfId="0" applyFont="1" applyFill="1" applyBorder="1" applyAlignment="1">
      <alignment horizontal="center" vertical="center"/>
    </xf>
    <xf numFmtId="0" fontId="89" fillId="12" borderId="1" xfId="0" applyFont="1" applyFill="1" applyBorder="1" applyAlignment="1">
      <alignment horizontal="center" vertical="center"/>
    </xf>
    <xf numFmtId="0" fontId="91" fillId="0" borderId="40" xfId="0" applyFont="1" applyFill="1" applyBorder="1" applyAlignment="1">
      <alignment horizontal="center" vertical="center"/>
    </xf>
    <xf numFmtId="0" fontId="89" fillId="2" borderId="1" xfId="0" applyFont="1" applyFill="1" applyBorder="1" applyAlignment="1">
      <alignment horizontal="center"/>
    </xf>
    <xf numFmtId="0" fontId="91" fillId="0" borderId="1" xfId="0" applyFont="1" applyBorder="1" applyAlignment="1">
      <alignment horizontal="center"/>
    </xf>
    <xf numFmtId="0" fontId="91" fillId="0" borderId="1" xfId="0" applyFont="1" applyBorder="1"/>
    <xf numFmtId="0" fontId="89" fillId="11" borderId="115" xfId="0" applyFont="1" applyFill="1" applyBorder="1" applyAlignment="1">
      <alignment horizontal="center"/>
    </xf>
    <xf numFmtId="0" fontId="91" fillId="11" borderId="1" xfId="0" applyFont="1" applyFill="1" applyBorder="1" applyAlignment="1">
      <alignment horizontal="center"/>
    </xf>
    <xf numFmtId="0" fontId="91" fillId="11" borderId="1" xfId="0" applyFont="1" applyFill="1" applyBorder="1"/>
    <xf numFmtId="0" fontId="88" fillId="11" borderId="1" xfId="0" applyFont="1" applyFill="1" applyBorder="1" applyAlignment="1">
      <alignment horizontal="center"/>
    </xf>
    <xf numFmtId="0" fontId="87" fillId="11" borderId="82" xfId="0" applyFont="1" applyFill="1" applyBorder="1" applyAlignment="1">
      <alignment horizontal="center" vertical="center"/>
    </xf>
    <xf numFmtId="0" fontId="91" fillId="11" borderId="1" xfId="0" applyFont="1" applyFill="1" applyBorder="1" applyAlignment="1">
      <alignment horizontal="center" vertical="center"/>
    </xf>
    <xf numFmtId="0" fontId="91" fillId="11" borderId="1" xfId="0" applyFont="1" applyFill="1" applyBorder="1" applyAlignment="1">
      <alignment horizontal="right" vertical="center"/>
    </xf>
    <xf numFmtId="0" fontId="88" fillId="11" borderId="1" xfId="0" applyFont="1" applyFill="1" applyBorder="1" applyAlignment="1">
      <alignment horizontal="center" vertical="center"/>
    </xf>
    <xf numFmtId="0" fontId="92" fillId="11" borderId="1" xfId="0" applyFont="1" applyFill="1" applyBorder="1" applyAlignment="1">
      <alignment horizontal="left" vertical="center"/>
    </xf>
    <xf numFmtId="0" fontId="91" fillId="0" borderId="1" xfId="0" applyFont="1" applyFill="1" applyBorder="1" applyAlignment="1">
      <alignment horizontal="right" vertical="center"/>
    </xf>
    <xf numFmtId="0" fontId="92" fillId="2" borderId="1" xfId="0" applyFont="1" applyFill="1" applyBorder="1" applyAlignment="1">
      <alignment horizontal="left" vertical="center"/>
    </xf>
    <xf numFmtId="0" fontId="89" fillId="12" borderId="1" xfId="0" applyFont="1" applyFill="1" applyBorder="1" applyAlignment="1">
      <alignment horizontal="center"/>
    </xf>
    <xf numFmtId="0" fontId="93" fillId="12" borderId="1" xfId="0" applyFont="1" applyFill="1" applyBorder="1" applyAlignment="1">
      <alignment horizontal="center"/>
    </xf>
    <xf numFmtId="0" fontId="94" fillId="12" borderId="1" xfId="0" applyFont="1" applyFill="1" applyBorder="1" applyAlignment="1">
      <alignment horizontal="center"/>
    </xf>
    <xf numFmtId="0" fontId="91" fillId="12" borderId="1" xfId="0" applyFont="1" applyFill="1" applyBorder="1" applyAlignment="1">
      <alignment horizontal="right" vertical="center"/>
    </xf>
    <xf numFmtId="0" fontId="92" fillId="12" borderId="1" xfId="0" applyFont="1" applyFill="1" applyBorder="1" applyAlignment="1">
      <alignment horizontal="left" vertical="center"/>
    </xf>
    <xf numFmtId="0" fontId="91" fillId="12" borderId="1" xfId="0" applyFont="1" applyFill="1" applyBorder="1"/>
    <xf numFmtId="0" fontId="91" fillId="12" borderId="1" xfId="0" applyFont="1" applyFill="1" applyBorder="1" applyAlignment="1">
      <alignment horizontal="center"/>
    </xf>
    <xf numFmtId="0" fontId="95" fillId="12" borderId="1" xfId="0" applyFont="1" applyFill="1" applyBorder="1" applyAlignment="1">
      <alignment horizontal="center"/>
    </xf>
    <xf numFmtId="0" fontId="91" fillId="12" borderId="99" xfId="0" applyFont="1" applyFill="1" applyBorder="1"/>
    <xf numFmtId="0" fontId="87" fillId="0" borderId="42" xfId="0" applyFont="1" applyBorder="1"/>
    <xf numFmtId="0" fontId="91" fillId="12" borderId="0" xfId="0" applyFont="1" applyFill="1" applyBorder="1"/>
    <xf numFmtId="0" fontId="91" fillId="12" borderId="41" xfId="0" applyFont="1" applyFill="1" applyBorder="1" applyAlignment="1">
      <alignment vertical="center"/>
    </xf>
    <xf numFmtId="0" fontId="87" fillId="12" borderId="82" xfId="0" applyFont="1" applyFill="1" applyBorder="1" applyAlignment="1">
      <alignment horizontal="center" vertical="center"/>
    </xf>
    <xf numFmtId="0" fontId="89" fillId="11" borderId="41" xfId="0" applyFont="1" applyFill="1" applyBorder="1" applyAlignment="1">
      <alignment horizontal="center"/>
    </xf>
    <xf numFmtId="0" fontId="92" fillId="11" borderId="42" xfId="0" applyFont="1" applyFill="1" applyBorder="1" applyAlignment="1">
      <alignment horizontal="center"/>
    </xf>
    <xf numFmtId="0" fontId="92" fillId="12" borderId="82" xfId="0" applyFont="1" applyFill="1" applyBorder="1" applyAlignment="1">
      <alignment horizontal="center"/>
    </xf>
    <xf numFmtId="0" fontId="96" fillId="11" borderId="1" xfId="0" applyFont="1" applyFill="1" applyBorder="1" applyAlignment="1">
      <alignment horizontal="center" vertical="center"/>
    </xf>
    <xf numFmtId="0" fontId="89" fillId="11" borderId="1" xfId="0" applyFont="1" applyFill="1" applyBorder="1" applyAlignment="1">
      <alignment horizontal="center" vertical="center"/>
    </xf>
    <xf numFmtId="0" fontId="97" fillId="0" borderId="1" xfId="0" applyFont="1" applyFill="1" applyBorder="1" applyAlignment="1">
      <alignment horizontal="center" vertical="center"/>
    </xf>
    <xf numFmtId="0" fontId="96" fillId="2" borderId="1" xfId="0" applyFont="1" applyFill="1" applyBorder="1" applyAlignment="1">
      <alignment horizontal="center" vertical="center"/>
    </xf>
    <xf numFmtId="0" fontId="91" fillId="0" borderId="115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7" fillId="0" borderId="99" xfId="0" applyFont="1" applyFill="1" applyBorder="1" applyAlignment="1">
      <alignment horizontal="center" vertical="center"/>
    </xf>
    <xf numFmtId="0" fontId="96" fillId="2" borderId="99" xfId="0" applyFont="1" applyFill="1" applyBorder="1" applyAlignment="1">
      <alignment horizontal="center" vertical="center"/>
    </xf>
    <xf numFmtId="0" fontId="96" fillId="2" borderId="99" xfId="0" applyFont="1" applyFill="1" applyBorder="1" applyAlignment="1">
      <alignment horizontal="left" vertical="center"/>
    </xf>
    <xf numFmtId="0" fontId="89" fillId="11" borderId="1" xfId="0" applyFont="1" applyFill="1" applyBorder="1" applyAlignment="1">
      <alignment horizontal="left" vertical="center"/>
    </xf>
    <xf numFmtId="0" fontId="89" fillId="2" borderId="1" xfId="0" applyFont="1" applyFill="1" applyBorder="1" applyAlignment="1">
      <alignment horizontal="left" vertical="center"/>
    </xf>
    <xf numFmtId="0" fontId="92" fillId="2" borderId="82" xfId="0" applyFont="1" applyFill="1" applyBorder="1" applyAlignment="1">
      <alignment horizontal="left" vertical="center"/>
    </xf>
    <xf numFmtId="0" fontId="91" fillId="11" borderId="115" xfId="0" applyFont="1" applyFill="1" applyBorder="1" applyAlignment="1">
      <alignment horizontal="center" vertical="center"/>
    </xf>
    <xf numFmtId="0" fontId="98" fillId="0" borderId="1" xfId="0" applyFont="1" applyFill="1" applyBorder="1" applyAlignment="1">
      <alignment horizontal="center" vertical="center"/>
    </xf>
    <xf numFmtId="0" fontId="89" fillId="2" borderId="1" xfId="0" applyFont="1" applyFill="1" applyBorder="1" applyAlignment="1">
      <alignment horizontal="left"/>
    </xf>
    <xf numFmtId="0" fontId="91" fillId="0" borderId="99" xfId="0" applyFont="1" applyFill="1" applyBorder="1" applyAlignment="1">
      <alignment horizontal="center" vertical="center"/>
    </xf>
    <xf numFmtId="0" fontId="89" fillId="2" borderId="99" xfId="0" applyFont="1" applyFill="1" applyBorder="1" applyAlignment="1">
      <alignment horizontal="center" vertical="center"/>
    </xf>
    <xf numFmtId="0" fontId="91" fillId="12" borderId="146" xfId="0" applyFont="1" applyFill="1" applyBorder="1" applyAlignment="1">
      <alignment horizontal="center" vertical="center"/>
    </xf>
    <xf numFmtId="0" fontId="91" fillId="12" borderId="99" xfId="0" applyFont="1" applyFill="1" applyBorder="1" applyAlignment="1">
      <alignment horizontal="center" vertical="center"/>
    </xf>
    <xf numFmtId="0" fontId="89" fillId="12" borderId="99" xfId="0" applyFont="1" applyFill="1" applyBorder="1" applyAlignment="1">
      <alignment horizontal="center" vertical="center"/>
    </xf>
    <xf numFmtId="0" fontId="92" fillId="11" borderId="1" xfId="0" applyFont="1" applyFill="1" applyBorder="1" applyAlignment="1">
      <alignment horizontal="center"/>
    </xf>
    <xf numFmtId="0" fontId="89" fillId="11" borderId="99" xfId="0" applyFont="1" applyFill="1" applyBorder="1" applyAlignment="1">
      <alignment horizontal="center"/>
    </xf>
    <xf numFmtId="0" fontId="90" fillId="11" borderId="99" xfId="0" applyFont="1" applyFill="1" applyBorder="1" applyAlignment="1">
      <alignment horizontal="center"/>
    </xf>
    <xf numFmtId="0" fontId="92" fillId="11" borderId="147" xfId="0" applyFont="1" applyFill="1" applyBorder="1" applyAlignment="1">
      <alignment horizontal="center"/>
    </xf>
    <xf numFmtId="0" fontId="99" fillId="12" borderId="1" xfId="0" applyFont="1" applyFill="1" applyBorder="1" applyAlignment="1">
      <alignment horizontal="center" vertical="center"/>
    </xf>
    <xf numFmtId="0" fontId="92" fillId="12" borderId="1" xfId="0" applyFont="1" applyFill="1" applyBorder="1" applyAlignment="1">
      <alignment horizontal="center"/>
    </xf>
    <xf numFmtId="0" fontId="87" fillId="12" borderId="1" xfId="0" applyFont="1" applyFill="1" applyBorder="1"/>
    <xf numFmtId="0" fontId="97" fillId="11" borderId="1" xfId="0" applyFont="1" applyFill="1" applyBorder="1" applyAlignment="1">
      <alignment horizontal="right"/>
    </xf>
    <xf numFmtId="0" fontId="97" fillId="11" borderId="1" xfId="0" applyFont="1" applyFill="1" applyBorder="1"/>
    <xf numFmtId="0" fontId="97" fillId="0" borderId="1" xfId="0" applyFont="1" applyFill="1" applyBorder="1" applyAlignment="1">
      <alignment horizontal="right" vertical="center"/>
    </xf>
    <xf numFmtId="0" fontId="96" fillId="2" borderId="1" xfId="0" applyFont="1" applyFill="1" applyBorder="1" applyAlignment="1">
      <alignment horizontal="left" vertical="center"/>
    </xf>
    <xf numFmtId="0" fontId="97" fillId="0" borderId="1" xfId="0" applyFont="1" applyBorder="1"/>
    <xf numFmtId="0" fontId="88" fillId="0" borderId="1" xfId="0" applyFont="1" applyBorder="1"/>
    <xf numFmtId="0" fontId="97" fillId="0" borderId="0" xfId="0" applyFont="1" applyBorder="1" applyAlignment="1">
      <alignment horizontal="right"/>
    </xf>
    <xf numFmtId="0" fontId="97" fillId="0" borderId="0" xfId="0" applyFont="1" applyBorder="1"/>
    <xf numFmtId="0" fontId="8" fillId="2" borderId="0" xfId="0" applyFont="1" applyFill="1" applyAlignment="1">
      <alignment horizontal="center"/>
    </xf>
    <xf numFmtId="0" fontId="38" fillId="4" borderId="4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7" xfId="0" applyFill="1" applyBorder="1" applyAlignment="1">
      <alignment horizontal="left"/>
    </xf>
    <xf numFmtId="0" fontId="0" fillId="2" borderId="68" xfId="0" applyFill="1" applyBorder="1" applyAlignment="1">
      <alignment horizontal="left"/>
    </xf>
    <xf numFmtId="0" fontId="0" fillId="2" borderId="72" xfId="0" applyFill="1" applyBorder="1" applyAlignment="1">
      <alignment horizontal="right" vertical="top"/>
    </xf>
    <xf numFmtId="0" fontId="0" fillId="2" borderId="71" xfId="0" applyFill="1" applyBorder="1" applyAlignment="1">
      <alignment horizontal="right" vertical="top"/>
    </xf>
    <xf numFmtId="0" fontId="0" fillId="2" borderId="139" xfId="0" applyFill="1" applyBorder="1" applyAlignment="1">
      <alignment horizontal="center" textRotation="90"/>
    </xf>
    <xf numFmtId="0" fontId="0" fillId="2" borderId="140" xfId="0" applyFill="1" applyBorder="1" applyAlignment="1">
      <alignment horizontal="center" textRotation="90"/>
    </xf>
    <xf numFmtId="0" fontId="0" fillId="2" borderId="2" xfId="0" applyFill="1" applyBorder="1" applyAlignment="1">
      <alignment horizontal="center" textRotation="90"/>
    </xf>
    <xf numFmtId="0" fontId="0" fillId="2" borderId="64" xfId="0" applyFill="1" applyBorder="1" applyAlignment="1">
      <alignment horizontal="center" textRotation="90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47" fillId="2" borderId="57" xfId="0" applyFont="1" applyFill="1" applyBorder="1" applyAlignment="1">
      <alignment horizontal="left"/>
    </xf>
    <xf numFmtId="0" fontId="43" fillId="2" borderId="142" xfId="0" applyFont="1" applyFill="1" applyBorder="1" applyAlignment="1">
      <alignment horizontal="left"/>
    </xf>
    <xf numFmtId="0" fontId="56" fillId="2" borderId="0" xfId="0" applyFont="1" applyFill="1" applyAlignment="1">
      <alignment horizontal="center"/>
    </xf>
    <xf numFmtId="0" fontId="7" fillId="2" borderId="122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83" xfId="0" applyFont="1" applyFill="1" applyBorder="1" applyAlignment="1">
      <alignment horizontal="left" vertical="center"/>
    </xf>
    <xf numFmtId="0" fontId="7" fillId="2" borderId="54" xfId="0" applyFont="1" applyFill="1" applyBorder="1" applyAlignment="1">
      <alignment horizontal="center" vertical="top"/>
    </xf>
    <xf numFmtId="0" fontId="13" fillId="2" borderId="54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57" fillId="2" borderId="86" xfId="0" applyFont="1" applyFill="1" applyBorder="1" applyAlignment="1">
      <alignment horizontal="center"/>
    </xf>
    <xf numFmtId="0" fontId="57" fillId="2" borderId="61" xfId="0" applyFont="1" applyFill="1" applyBorder="1" applyAlignment="1">
      <alignment horizontal="center"/>
    </xf>
    <xf numFmtId="0" fontId="57" fillId="2" borderId="51" xfId="0" applyFont="1" applyFill="1" applyBorder="1" applyAlignment="1">
      <alignment horizontal="center"/>
    </xf>
    <xf numFmtId="0" fontId="63" fillId="3" borderId="122" xfId="0" applyFont="1" applyFill="1" applyBorder="1" applyAlignment="1">
      <alignment horizontal="left" vertical="center"/>
    </xf>
    <xf numFmtId="0" fontId="63" fillId="3" borderId="17" xfId="0" applyFont="1" applyFill="1" applyBorder="1" applyAlignment="1">
      <alignment horizontal="left" vertical="center"/>
    </xf>
    <xf numFmtId="0" fontId="63" fillId="3" borderId="57" xfId="0" applyFont="1" applyFill="1" applyBorder="1" applyAlignment="1">
      <alignment horizontal="left" vertical="center"/>
    </xf>
    <xf numFmtId="0" fontId="63" fillId="3" borderId="83" xfId="0" applyFont="1" applyFill="1" applyBorder="1" applyAlignment="1">
      <alignment horizontal="left" vertical="center"/>
    </xf>
    <xf numFmtId="0" fontId="57" fillId="2" borderId="97" xfId="0" applyFont="1" applyFill="1" applyBorder="1" applyAlignment="1">
      <alignment horizontal="center"/>
    </xf>
    <xf numFmtId="0" fontId="57" fillId="2" borderId="58" xfId="0" applyFont="1" applyFill="1" applyBorder="1" applyAlignment="1">
      <alignment horizontal="center"/>
    </xf>
    <xf numFmtId="0" fontId="43" fillId="3" borderId="141" xfId="0" applyFont="1" applyFill="1" applyBorder="1" applyAlignment="1">
      <alignment horizontal="left"/>
    </xf>
    <xf numFmtId="0" fontId="43" fillId="3" borderId="142" xfId="0" applyFont="1" applyFill="1" applyBorder="1" applyAlignment="1">
      <alignment horizontal="left"/>
    </xf>
    <xf numFmtId="0" fontId="43" fillId="3" borderId="143" xfId="0" applyFont="1" applyFill="1" applyBorder="1" applyAlignment="1">
      <alignment horizontal="left"/>
    </xf>
    <xf numFmtId="0" fontId="57" fillId="2" borderId="98" xfId="0" applyFont="1" applyFill="1" applyBorder="1" applyAlignment="1">
      <alignment horizontal="center"/>
    </xf>
    <xf numFmtId="0" fontId="43" fillId="3" borderId="141" xfId="0" applyFont="1" applyFill="1" applyBorder="1" applyAlignment="1">
      <alignment horizontal="left" vertical="center"/>
    </xf>
    <xf numFmtId="0" fontId="43" fillId="3" borderId="142" xfId="0" applyFont="1" applyFill="1" applyBorder="1" applyAlignment="1">
      <alignment horizontal="left" vertical="center"/>
    </xf>
    <xf numFmtId="0" fontId="43" fillId="3" borderId="143" xfId="0" applyFont="1" applyFill="1" applyBorder="1" applyAlignment="1">
      <alignment horizontal="left" vertical="center"/>
    </xf>
    <xf numFmtId="0" fontId="57" fillId="2" borderId="120" xfId="0" applyFont="1" applyFill="1" applyBorder="1" applyAlignment="1">
      <alignment horizontal="center"/>
    </xf>
    <xf numFmtId="0" fontId="57" fillId="2" borderId="57" xfId="0" applyFont="1" applyFill="1" applyBorder="1" applyAlignment="1">
      <alignment horizontal="center"/>
    </xf>
    <xf numFmtId="0" fontId="57" fillId="2" borderId="27" xfId="0" applyFont="1" applyFill="1" applyBorder="1" applyAlignment="1">
      <alignment horizontal="left"/>
    </xf>
    <xf numFmtId="0" fontId="57" fillId="2" borderId="18" xfId="0" applyFont="1" applyFill="1" applyBorder="1" applyAlignment="1">
      <alignment horizontal="left"/>
    </xf>
    <xf numFmtId="0" fontId="57" fillId="2" borderId="28" xfId="0" applyFont="1" applyFill="1" applyBorder="1" applyAlignment="1">
      <alignment horizontal="left"/>
    </xf>
    <xf numFmtId="0" fontId="29" fillId="3" borderId="96" xfId="0" applyFont="1" applyFill="1" applyBorder="1" applyAlignment="1">
      <alignment horizontal="center" vertical="center"/>
    </xf>
    <xf numFmtId="0" fontId="29" fillId="3" borderId="63" xfId="0" applyFont="1" applyFill="1" applyBorder="1" applyAlignment="1">
      <alignment horizontal="center" vertical="center"/>
    </xf>
    <xf numFmtId="0" fontId="29" fillId="3" borderId="123" xfId="0" applyFont="1" applyFill="1" applyBorder="1" applyAlignment="1">
      <alignment horizontal="center" vertical="center"/>
    </xf>
    <xf numFmtId="0" fontId="58" fillId="3" borderId="47" xfId="0" applyFont="1" applyFill="1" applyBorder="1" applyAlignment="1">
      <alignment horizontal="left" vertical="center"/>
    </xf>
    <xf numFmtId="0" fontId="58" fillId="3" borderId="48" xfId="0" applyFont="1" applyFill="1" applyBorder="1" applyAlignment="1">
      <alignment horizontal="left" vertical="center"/>
    </xf>
    <xf numFmtId="0" fontId="58" fillId="3" borderId="49" xfId="0" applyFont="1" applyFill="1" applyBorder="1" applyAlignment="1">
      <alignment horizontal="left" vertical="center"/>
    </xf>
    <xf numFmtId="0" fontId="57" fillId="2" borderId="141" xfId="0" applyFont="1" applyFill="1" applyBorder="1" applyAlignment="1">
      <alignment horizontal="center"/>
    </xf>
    <xf numFmtId="0" fontId="57" fillId="2" borderId="142" xfId="0" applyFont="1" applyFill="1" applyBorder="1" applyAlignment="1">
      <alignment horizontal="center"/>
    </xf>
    <xf numFmtId="0" fontId="63" fillId="3" borderId="50" xfId="0" applyFont="1" applyFill="1" applyBorder="1" applyAlignment="1">
      <alignment horizontal="left" vertical="center"/>
    </xf>
    <xf numFmtId="0" fontId="63" fillId="3" borderId="0" xfId="0" applyFont="1" applyFill="1" applyBorder="1" applyAlignment="1">
      <alignment horizontal="left" vertical="center"/>
    </xf>
    <xf numFmtId="0" fontId="46" fillId="2" borderId="20" xfId="0" applyFont="1" applyFill="1" applyBorder="1" applyAlignment="1">
      <alignment horizontal="center" vertical="center"/>
    </xf>
    <xf numFmtId="0" fontId="44" fillId="2" borderId="6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3" borderId="62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 vertical="center" textRotation="90"/>
    </xf>
    <xf numFmtId="0" fontId="0" fillId="2" borderId="0" xfId="0" quotePrefix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44" fontId="29" fillId="2" borderId="48" xfId="2" applyFont="1" applyFill="1" applyBorder="1" applyAlignment="1">
      <alignment horizontal="center"/>
    </xf>
    <xf numFmtId="44" fontId="41" fillId="2" borderId="18" xfId="2" applyFont="1" applyFill="1" applyBorder="1" applyAlignment="1">
      <alignment horizontal="center"/>
    </xf>
    <xf numFmtId="14" fontId="41" fillId="2" borderId="18" xfId="0" applyNumberFormat="1" applyFont="1" applyFill="1" applyBorder="1" applyAlignment="1">
      <alignment horizontal="center"/>
    </xf>
    <xf numFmtId="0" fontId="41" fillId="2" borderId="18" xfId="0" applyFont="1" applyFill="1" applyBorder="1" applyAlignment="1">
      <alignment horizontal="center"/>
    </xf>
    <xf numFmtId="0" fontId="13" fillId="2" borderId="30" xfId="0" quotePrefix="1" applyFont="1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16" fillId="2" borderId="89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67" xfId="0" applyFont="1" applyFill="1" applyBorder="1" applyAlignment="1">
      <alignment horizontal="center"/>
    </xf>
    <xf numFmtId="0" fontId="16" fillId="2" borderId="68" xfId="0" applyFont="1" applyFill="1" applyBorder="1" applyAlignment="1">
      <alignment horizontal="center"/>
    </xf>
    <xf numFmtId="0" fontId="16" fillId="2" borderId="123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0" fillId="2" borderId="144" xfId="0" applyFont="1" applyFill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16" fillId="2" borderId="24" xfId="0" applyFont="1" applyFill="1" applyBorder="1" applyAlignment="1" applyProtection="1">
      <alignment horizontal="center"/>
    </xf>
    <xf numFmtId="0" fontId="16" fillId="2" borderId="38" xfId="0" applyFont="1" applyFill="1" applyBorder="1" applyAlignment="1" applyProtection="1">
      <alignment horizontal="center"/>
    </xf>
    <xf numFmtId="0" fontId="16" fillId="2" borderId="23" xfId="0" applyFont="1" applyFill="1" applyBorder="1" applyAlignment="1" applyProtection="1">
      <alignment horizontal="center"/>
    </xf>
    <xf numFmtId="0" fontId="31" fillId="2" borderId="67" xfId="0" applyFont="1" applyFill="1" applyBorder="1" applyAlignment="1" applyProtection="1">
      <alignment horizontal="center"/>
    </xf>
    <xf numFmtId="0" fontId="31" fillId="2" borderId="68" xfId="0" applyFont="1" applyFill="1" applyBorder="1" applyAlignment="1" applyProtection="1">
      <alignment horizontal="center"/>
    </xf>
    <xf numFmtId="0" fontId="31" fillId="2" borderId="66" xfId="0" applyFont="1" applyFill="1" applyBorder="1" applyAlignment="1" applyProtection="1">
      <alignment horizontal="center"/>
    </xf>
    <xf numFmtId="0" fontId="31" fillId="2" borderId="25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64" xfId="0" applyFont="1" applyFill="1" applyBorder="1" applyAlignment="1" applyProtection="1">
      <alignment horizontal="center"/>
    </xf>
    <xf numFmtId="0" fontId="31" fillId="2" borderId="4" xfId="0" applyFont="1" applyFill="1" applyBorder="1" applyAlignment="1" applyProtection="1">
      <alignment horizontal="center"/>
    </xf>
    <xf numFmtId="0" fontId="31" fillId="2" borderId="64" xfId="0" applyFont="1" applyFill="1" applyBorder="1" applyAlignment="1" applyProtection="1">
      <alignment horizontal="center"/>
    </xf>
    <xf numFmtId="0" fontId="8" fillId="2" borderId="67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7" fillId="2" borderId="39" xfId="0" quotePrefix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0" xfId="0" quotePrefix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2" borderId="0" xfId="0" applyFont="1" applyFill="1" applyBorder="1" applyAlignment="1"/>
    <xf numFmtId="0" fontId="7" fillId="2" borderId="3" xfId="0" applyFont="1" applyFill="1" applyBorder="1" applyAlignment="1">
      <alignment horizontal="center"/>
    </xf>
    <xf numFmtId="0" fontId="86" fillId="14" borderId="18" xfId="0" applyFont="1" applyFill="1" applyBorder="1" applyAlignment="1">
      <alignment horizontal="center"/>
    </xf>
    <xf numFmtId="0" fontId="86" fillId="13" borderId="67" xfId="0" applyFont="1" applyFill="1" applyBorder="1" applyAlignment="1">
      <alignment horizontal="left"/>
    </xf>
    <xf numFmtId="0" fontId="86" fillId="13" borderId="63" xfId="0" applyFont="1" applyFill="1" applyBorder="1" applyAlignment="1">
      <alignment horizontal="left"/>
    </xf>
    <xf numFmtId="0" fontId="88" fillId="13" borderId="34" xfId="0" applyFont="1" applyFill="1" applyBorder="1" applyAlignment="1">
      <alignment horizontal="left"/>
    </xf>
    <xf numFmtId="0" fontId="88" fillId="13" borderId="37" xfId="0" applyFont="1" applyFill="1" applyBorder="1" applyAlignment="1">
      <alignment horizontal="left"/>
    </xf>
    <xf numFmtId="0" fontId="86" fillId="15" borderId="63" xfId="0" applyFont="1" applyFill="1" applyBorder="1" applyAlignment="1">
      <alignment horizontal="left"/>
    </xf>
    <xf numFmtId="0" fontId="87" fillId="15" borderId="63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4</xdr:row>
      <xdr:rowOff>104775</xdr:rowOff>
    </xdr:from>
    <xdr:to>
      <xdr:col>14</xdr:col>
      <xdr:colOff>57150</xdr:colOff>
      <xdr:row>5</xdr:row>
      <xdr:rowOff>38100</xdr:rowOff>
    </xdr:to>
    <xdr:sp macro="" textlink="">
      <xdr:nvSpPr>
        <xdr:cNvPr id="1413" name="Line 3">
          <a:extLst>
            <a:ext uri="{FF2B5EF4-FFF2-40B4-BE49-F238E27FC236}">
              <a16:creationId xmlns="" xmlns:a16="http://schemas.microsoft.com/office/drawing/2014/main" id="{E0FFA0AC-7C9F-4C28-B0B7-8B455286691B}"/>
            </a:ext>
          </a:extLst>
        </xdr:cNvPr>
        <xdr:cNvSpPr>
          <a:spLocks noChangeShapeType="1"/>
        </xdr:cNvSpPr>
      </xdr:nvSpPr>
      <xdr:spPr bwMode="auto">
        <a:xfrm>
          <a:off x="5734050" y="866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3</xdr:row>
      <xdr:rowOff>133350</xdr:rowOff>
    </xdr:from>
    <xdr:to>
      <xdr:col>13</xdr:col>
      <xdr:colOff>76200</xdr:colOff>
      <xdr:row>5</xdr:row>
      <xdr:rowOff>38100</xdr:rowOff>
    </xdr:to>
    <xdr:sp macro="" textlink="">
      <xdr:nvSpPr>
        <xdr:cNvPr id="1414" name="Line 5">
          <a:extLst>
            <a:ext uri="{FF2B5EF4-FFF2-40B4-BE49-F238E27FC236}">
              <a16:creationId xmlns="" xmlns:a16="http://schemas.microsoft.com/office/drawing/2014/main" id="{CAE5E6A2-F0C7-4FC7-AC1D-3B4EF1DBD8F0}"/>
            </a:ext>
          </a:extLst>
        </xdr:cNvPr>
        <xdr:cNvSpPr>
          <a:spLocks noChangeShapeType="1"/>
        </xdr:cNvSpPr>
      </xdr:nvSpPr>
      <xdr:spPr bwMode="auto">
        <a:xfrm>
          <a:off x="5238750" y="6667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933450</xdr:colOff>
      <xdr:row>4</xdr:row>
      <xdr:rowOff>190500</xdr:rowOff>
    </xdr:from>
    <xdr:to>
      <xdr:col>6</xdr:col>
      <xdr:colOff>304800</xdr:colOff>
      <xdr:row>5</xdr:row>
      <xdr:rowOff>114300</xdr:rowOff>
    </xdr:to>
    <xdr:sp macro="" textlink="">
      <xdr:nvSpPr>
        <xdr:cNvPr id="2631" name="Line 1">
          <a:extLst>
            <a:ext uri="{FF2B5EF4-FFF2-40B4-BE49-F238E27FC236}">
              <a16:creationId xmlns="" xmlns:a16="http://schemas.microsoft.com/office/drawing/2014/main" id="{CEAD4191-D1CF-4EE8-A6A6-E9EC38C5F1B8}"/>
            </a:ext>
          </a:extLst>
        </xdr:cNvPr>
        <xdr:cNvSpPr>
          <a:spLocks noChangeShapeType="1"/>
        </xdr:cNvSpPr>
      </xdr:nvSpPr>
      <xdr:spPr bwMode="auto">
        <a:xfrm>
          <a:off x="5467350" y="1695450"/>
          <a:ext cx="35242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4</xdr:col>
      <xdr:colOff>0</xdr:colOff>
      <xdr:row>5</xdr:row>
      <xdr:rowOff>171450</xdr:rowOff>
    </xdr:to>
    <xdr:sp macro="" textlink="">
      <xdr:nvSpPr>
        <xdr:cNvPr id="2632" name="Line 2">
          <a:extLst>
            <a:ext uri="{FF2B5EF4-FFF2-40B4-BE49-F238E27FC236}">
              <a16:creationId xmlns="" xmlns:a16="http://schemas.microsoft.com/office/drawing/2014/main" id="{D6526C54-02F5-42F2-9BDD-9C14A2713153}"/>
            </a:ext>
          </a:extLst>
        </xdr:cNvPr>
        <xdr:cNvSpPr>
          <a:spLocks noChangeShapeType="1"/>
        </xdr:cNvSpPr>
      </xdr:nvSpPr>
      <xdr:spPr bwMode="auto">
        <a:xfrm flipH="1">
          <a:off x="3162300" y="1733550"/>
          <a:ext cx="390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533400</xdr:colOff>
      <xdr:row>36</xdr:row>
      <xdr:rowOff>304800</xdr:rowOff>
    </xdr:from>
    <xdr:to>
      <xdr:col>10</xdr:col>
      <xdr:colOff>762000</xdr:colOff>
      <xdr:row>38</xdr:row>
      <xdr:rowOff>114300</xdr:rowOff>
    </xdr:to>
    <xdr:sp macro="" textlink="">
      <xdr:nvSpPr>
        <xdr:cNvPr id="2633" name="Line 7">
          <a:extLst>
            <a:ext uri="{FF2B5EF4-FFF2-40B4-BE49-F238E27FC236}">
              <a16:creationId xmlns="" xmlns:a16="http://schemas.microsoft.com/office/drawing/2014/main" id="{4F7161A9-A114-4AE5-83AC-3308576A204F}"/>
            </a:ext>
          </a:extLst>
        </xdr:cNvPr>
        <xdr:cNvSpPr>
          <a:spLocks noChangeShapeType="1"/>
        </xdr:cNvSpPr>
      </xdr:nvSpPr>
      <xdr:spPr bwMode="auto">
        <a:xfrm flipH="1" flipV="1">
          <a:off x="8143875" y="13944600"/>
          <a:ext cx="2190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838200</xdr:colOff>
      <xdr:row>10</xdr:row>
      <xdr:rowOff>247650</xdr:rowOff>
    </xdr:from>
    <xdr:to>
      <xdr:col>12</xdr:col>
      <xdr:colOff>857250</xdr:colOff>
      <xdr:row>17</xdr:row>
      <xdr:rowOff>228600</xdr:rowOff>
    </xdr:to>
    <xdr:cxnSp macro="">
      <xdr:nvCxnSpPr>
        <xdr:cNvPr id="4485" name="AutoShape 3">
          <a:extLst>
            <a:ext uri="{FF2B5EF4-FFF2-40B4-BE49-F238E27FC236}">
              <a16:creationId xmlns="" xmlns:a16="http://schemas.microsoft.com/office/drawing/2014/main" id="{EF4E53E3-D0E5-4243-9B38-3B86C1DBE68F}"/>
            </a:ext>
          </a:extLst>
        </xdr:cNvPr>
        <xdr:cNvCxnSpPr>
          <a:cxnSpLocks noChangeShapeType="1"/>
        </xdr:cNvCxnSpPr>
      </xdr:nvCxnSpPr>
      <xdr:spPr bwMode="auto">
        <a:xfrm flipV="1">
          <a:off x="7239000" y="3552825"/>
          <a:ext cx="4591050" cy="3048000"/>
        </a:xfrm>
        <a:prstGeom prst="curvedConnector3">
          <a:avLst>
            <a:gd name="adj1" fmla="val 50000"/>
          </a:avLst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9</xdr:row>
      <xdr:rowOff>152400</xdr:rowOff>
    </xdr:from>
    <xdr:to>
      <xdr:col>12</xdr:col>
      <xdr:colOff>857250</xdr:colOff>
      <xdr:row>9</xdr:row>
      <xdr:rowOff>152400</xdr:rowOff>
    </xdr:to>
    <xdr:cxnSp macro="">
      <xdr:nvCxnSpPr>
        <xdr:cNvPr id="4486" name="AutoShape 4">
          <a:extLst>
            <a:ext uri="{FF2B5EF4-FFF2-40B4-BE49-F238E27FC236}">
              <a16:creationId xmlns="" xmlns:a16="http://schemas.microsoft.com/office/drawing/2014/main" id="{6F0A2DC5-6335-4E70-A577-90DA4087B433}"/>
            </a:ext>
          </a:extLst>
        </xdr:cNvPr>
        <xdr:cNvCxnSpPr>
          <a:cxnSpLocks noChangeShapeType="1"/>
        </xdr:cNvCxnSpPr>
      </xdr:nvCxnSpPr>
      <xdr:spPr bwMode="auto">
        <a:xfrm>
          <a:off x="9144000" y="3019425"/>
          <a:ext cx="26860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>
      <selection activeCell="F1" sqref="F1"/>
    </sheetView>
  </sheetViews>
  <sheetFormatPr defaultRowHeight="12.75" x14ac:dyDescent="0.2"/>
  <cols>
    <col min="1" max="1" width="5.140625" customWidth="1"/>
    <col min="2" max="2" width="2.5703125" customWidth="1"/>
    <col min="3" max="3" width="7.42578125" customWidth="1"/>
    <col min="4" max="4" width="2.5703125" customWidth="1"/>
    <col min="5" max="8" width="7.5703125" customWidth="1"/>
    <col min="9" max="9" width="2.5703125" customWidth="1"/>
    <col min="10" max="12" width="7.5703125" customWidth="1"/>
    <col min="13" max="13" width="2.5703125" customWidth="1"/>
    <col min="14" max="15" width="7.5703125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773" t="s">
        <v>0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</row>
    <row r="3" spans="1:15" ht="13.5" thickBot="1" x14ac:dyDescent="0.25">
      <c r="A3" s="1"/>
      <c r="B3" s="1"/>
      <c r="C3" s="1"/>
      <c r="D3" s="1"/>
      <c r="E3" s="1"/>
      <c r="F3" s="774" t="s">
        <v>1</v>
      </c>
      <c r="G3" s="774"/>
      <c r="H3" s="774"/>
      <c r="I3" s="1"/>
      <c r="J3" s="1"/>
      <c r="K3" s="1"/>
      <c r="L3" s="1"/>
      <c r="M3" s="1"/>
      <c r="N3" s="1"/>
      <c r="O3" s="1"/>
    </row>
    <row r="4" spans="1:15" ht="18" customHeight="1" thickTop="1" x14ac:dyDescent="0.2">
      <c r="A4" s="613"/>
      <c r="B4" s="783" t="s">
        <v>2</v>
      </c>
      <c r="C4" s="454" t="s">
        <v>3</v>
      </c>
      <c r="D4" s="780" t="s">
        <v>2</v>
      </c>
      <c r="E4" s="784" t="s">
        <v>4</v>
      </c>
      <c r="F4" s="785"/>
      <c r="G4" s="785"/>
      <c r="H4" s="786"/>
      <c r="I4" s="781" t="s">
        <v>2</v>
      </c>
      <c r="J4" s="459" t="s">
        <v>5</v>
      </c>
      <c r="K4" s="231" t="s">
        <v>6</v>
      </c>
      <c r="L4" s="223" t="s">
        <v>7</v>
      </c>
      <c r="M4" s="782" t="s">
        <v>2</v>
      </c>
      <c r="N4" s="776" t="s">
        <v>8</v>
      </c>
      <c r="O4" s="777"/>
    </row>
    <row r="5" spans="1:15" ht="15.75" customHeight="1" x14ac:dyDescent="0.2">
      <c r="A5" s="472"/>
      <c r="B5" s="783"/>
      <c r="C5" s="18" t="s">
        <v>9</v>
      </c>
      <c r="D5" s="780"/>
      <c r="E5" s="457">
        <v>0.5</v>
      </c>
      <c r="F5" s="465">
        <v>20</v>
      </c>
      <c r="G5" s="466">
        <v>1</v>
      </c>
      <c r="H5" s="467">
        <v>1.5</v>
      </c>
      <c r="I5" s="781"/>
      <c r="J5" s="460" t="s">
        <v>10</v>
      </c>
      <c r="K5" s="7" t="s">
        <v>11</v>
      </c>
      <c r="L5" s="461" t="s">
        <v>12</v>
      </c>
      <c r="M5" s="782"/>
      <c r="N5" s="778" t="s">
        <v>13</v>
      </c>
      <c r="O5" s="779"/>
    </row>
    <row r="6" spans="1:15" ht="20.100000000000001" customHeight="1" x14ac:dyDescent="0.2">
      <c r="A6" s="1"/>
      <c r="B6" s="98">
        <v>1</v>
      </c>
      <c r="C6" s="456"/>
      <c r="D6" s="98">
        <v>1</v>
      </c>
      <c r="E6" s="458"/>
      <c r="F6" s="468"/>
      <c r="G6" s="468"/>
      <c r="H6" s="469"/>
      <c r="I6" s="98">
        <v>1</v>
      </c>
      <c r="J6" s="462"/>
      <c r="K6" s="3"/>
      <c r="L6" s="224"/>
      <c r="M6" s="98">
        <v>1</v>
      </c>
      <c r="N6" s="462"/>
      <c r="O6" s="224"/>
    </row>
    <row r="7" spans="1:15" ht="20.100000000000001" customHeight="1" x14ac:dyDescent="0.2">
      <c r="A7" s="1"/>
      <c r="B7" s="98">
        <v>2</v>
      </c>
      <c r="C7" s="456"/>
      <c r="D7" s="98">
        <v>2</v>
      </c>
      <c r="E7" s="458"/>
      <c r="F7" s="468"/>
      <c r="G7" s="468"/>
      <c r="H7" s="469"/>
      <c r="I7" s="98">
        <v>2</v>
      </c>
      <c r="J7" s="462"/>
      <c r="K7" s="3"/>
      <c r="L7" s="224"/>
      <c r="M7" s="98">
        <v>2</v>
      </c>
      <c r="N7" s="462"/>
      <c r="O7" s="224"/>
    </row>
    <row r="8" spans="1:15" ht="20.100000000000001" customHeight="1" x14ac:dyDescent="0.2">
      <c r="A8" s="1"/>
      <c r="B8" s="98">
        <v>3</v>
      </c>
      <c r="C8" s="456"/>
      <c r="D8" s="98">
        <v>3</v>
      </c>
      <c r="E8" s="458"/>
      <c r="F8" s="468"/>
      <c r="G8" s="468"/>
      <c r="H8" s="469"/>
      <c r="I8" s="98">
        <v>3</v>
      </c>
      <c r="J8" s="462"/>
      <c r="K8" s="3"/>
      <c r="L8" s="224"/>
      <c r="M8" s="98">
        <v>3</v>
      </c>
      <c r="N8" s="462"/>
      <c r="O8" s="224"/>
    </row>
    <row r="9" spans="1:15" ht="20.100000000000001" customHeight="1" x14ac:dyDescent="0.2">
      <c r="A9" s="1"/>
      <c r="B9" s="98">
        <v>4</v>
      </c>
      <c r="C9" s="456"/>
      <c r="D9" s="98">
        <v>4</v>
      </c>
      <c r="E9" s="458"/>
      <c r="F9" s="468"/>
      <c r="G9" s="468"/>
      <c r="H9" s="469"/>
      <c r="I9" s="98">
        <v>4</v>
      </c>
      <c r="J9" s="462"/>
      <c r="K9" s="3"/>
      <c r="L9" s="224"/>
      <c r="M9" s="98">
        <v>4</v>
      </c>
      <c r="N9" s="462"/>
      <c r="O9" s="224"/>
    </row>
    <row r="10" spans="1:15" ht="20.100000000000001" customHeight="1" x14ac:dyDescent="0.2">
      <c r="A10" s="1"/>
      <c r="B10" s="98">
        <v>5</v>
      </c>
      <c r="C10" s="456"/>
      <c r="D10" s="98">
        <v>5</v>
      </c>
      <c r="E10" s="458"/>
      <c r="F10" s="468"/>
      <c r="G10" s="468"/>
      <c r="H10" s="469"/>
      <c r="I10" s="98">
        <v>5</v>
      </c>
      <c r="J10" s="462"/>
      <c r="K10" s="3"/>
      <c r="L10" s="224"/>
      <c r="M10" s="98">
        <v>5</v>
      </c>
      <c r="N10" s="462"/>
      <c r="O10" s="224"/>
    </row>
    <row r="11" spans="1:15" ht="20.100000000000001" customHeight="1" x14ac:dyDescent="0.2">
      <c r="A11" s="1"/>
      <c r="B11" s="98">
        <v>6</v>
      </c>
      <c r="C11" s="456"/>
      <c r="D11" s="98">
        <v>6</v>
      </c>
      <c r="E11" s="458"/>
      <c r="F11" s="468"/>
      <c r="G11" s="468"/>
      <c r="H11" s="469"/>
      <c r="I11" s="98">
        <v>6</v>
      </c>
      <c r="J11" s="462"/>
      <c r="K11" s="3"/>
      <c r="L11" s="224"/>
      <c r="M11" s="98">
        <v>6</v>
      </c>
      <c r="N11" s="462"/>
      <c r="O11" s="224"/>
    </row>
    <row r="12" spans="1:15" ht="20.100000000000001" customHeight="1" x14ac:dyDescent="0.2">
      <c r="A12" s="1"/>
      <c r="B12" s="98">
        <v>7</v>
      </c>
      <c r="C12" s="456"/>
      <c r="D12" s="98">
        <v>7</v>
      </c>
      <c r="E12" s="458"/>
      <c r="F12" s="468"/>
      <c r="G12" s="468"/>
      <c r="H12" s="469"/>
      <c r="I12" s="98">
        <v>7</v>
      </c>
      <c r="J12" s="462"/>
      <c r="K12" s="3"/>
      <c r="L12" s="224"/>
      <c r="M12" s="98">
        <v>7</v>
      </c>
      <c r="N12" s="462"/>
      <c r="O12" s="224"/>
    </row>
    <row r="13" spans="1:15" ht="20.100000000000001" customHeight="1" x14ac:dyDescent="0.2">
      <c r="A13" s="1"/>
      <c r="B13" s="98">
        <v>8</v>
      </c>
      <c r="C13" s="456"/>
      <c r="D13" s="98">
        <v>8</v>
      </c>
      <c r="E13" s="458"/>
      <c r="F13" s="468"/>
      <c r="G13" s="468"/>
      <c r="H13" s="469"/>
      <c r="I13" s="98">
        <v>8</v>
      </c>
      <c r="J13" s="462"/>
      <c r="K13" s="3"/>
      <c r="L13" s="224"/>
      <c r="M13" s="98">
        <v>8</v>
      </c>
      <c r="N13" s="462"/>
      <c r="O13" s="224"/>
    </row>
    <row r="14" spans="1:15" ht="20.100000000000001" customHeight="1" x14ac:dyDescent="0.2">
      <c r="A14" s="1"/>
      <c r="B14" s="98">
        <v>9</v>
      </c>
      <c r="C14" s="456"/>
      <c r="D14" s="98">
        <v>9</v>
      </c>
      <c r="E14" s="458"/>
      <c r="F14" s="468"/>
      <c r="G14" s="468"/>
      <c r="H14" s="469"/>
      <c r="I14" s="98">
        <v>9</v>
      </c>
      <c r="J14" s="462"/>
      <c r="K14" s="3"/>
      <c r="L14" s="224"/>
      <c r="M14" s="98">
        <v>9</v>
      </c>
      <c r="N14" s="462"/>
      <c r="O14" s="224"/>
    </row>
    <row r="15" spans="1:15" ht="20.100000000000001" customHeight="1" x14ac:dyDescent="0.2">
      <c r="A15" s="1"/>
      <c r="B15" s="98">
        <v>10</v>
      </c>
      <c r="C15" s="456"/>
      <c r="D15" s="98">
        <v>10</v>
      </c>
      <c r="E15" s="458"/>
      <c r="F15" s="468"/>
      <c r="G15" s="468"/>
      <c r="H15" s="469"/>
      <c r="I15" s="98">
        <v>10</v>
      </c>
      <c r="J15" s="462"/>
      <c r="K15" s="3"/>
      <c r="L15" s="224"/>
      <c r="M15" s="98">
        <v>10</v>
      </c>
      <c r="N15" s="462"/>
      <c r="O15" s="224"/>
    </row>
    <row r="16" spans="1:15" ht="20.100000000000001" customHeight="1" x14ac:dyDescent="0.2">
      <c r="A16" s="1"/>
      <c r="B16" s="98">
        <v>11</v>
      </c>
      <c r="C16" s="456"/>
      <c r="D16" s="98">
        <v>11</v>
      </c>
      <c r="E16" s="458"/>
      <c r="F16" s="468"/>
      <c r="G16" s="468"/>
      <c r="H16" s="469"/>
      <c r="I16" s="98">
        <v>11</v>
      </c>
      <c r="J16" s="462"/>
      <c r="K16" s="3"/>
      <c r="L16" s="224"/>
      <c r="M16" s="98">
        <v>11</v>
      </c>
      <c r="N16" s="462"/>
      <c r="O16" s="224"/>
    </row>
    <row r="17" spans="1:15" ht="20.100000000000001" customHeight="1" x14ac:dyDescent="0.2">
      <c r="A17" s="1"/>
      <c r="B17" s="98">
        <v>12</v>
      </c>
      <c r="C17" s="456"/>
      <c r="D17" s="98">
        <v>12</v>
      </c>
      <c r="E17" s="458"/>
      <c r="F17" s="468"/>
      <c r="G17" s="468"/>
      <c r="H17" s="469"/>
      <c r="I17" s="98">
        <v>12</v>
      </c>
      <c r="J17" s="462"/>
      <c r="K17" s="3"/>
      <c r="L17" s="224"/>
      <c r="M17" s="98">
        <v>12</v>
      </c>
      <c r="N17" s="462"/>
      <c r="O17" s="224"/>
    </row>
    <row r="18" spans="1:15" ht="20.100000000000001" customHeight="1" x14ac:dyDescent="0.2">
      <c r="A18" s="1"/>
      <c r="B18" s="98">
        <v>13</v>
      </c>
      <c r="C18" s="456"/>
      <c r="D18" s="98">
        <v>13</v>
      </c>
      <c r="E18" s="458"/>
      <c r="F18" s="468"/>
      <c r="G18" s="468"/>
      <c r="H18" s="469"/>
      <c r="I18" s="98">
        <v>13</v>
      </c>
      <c r="J18" s="462"/>
      <c r="K18" s="3"/>
      <c r="L18" s="224"/>
      <c r="M18" s="98">
        <v>13</v>
      </c>
      <c r="N18" s="462"/>
      <c r="O18" s="224"/>
    </row>
    <row r="19" spans="1:15" ht="20.100000000000001" customHeight="1" x14ac:dyDescent="0.2">
      <c r="A19" s="1"/>
      <c r="B19" s="98">
        <v>14</v>
      </c>
      <c r="C19" s="456"/>
      <c r="D19" s="98">
        <v>14</v>
      </c>
      <c r="E19" s="458"/>
      <c r="F19" s="468"/>
      <c r="G19" s="468"/>
      <c r="H19" s="469"/>
      <c r="I19" s="98">
        <v>14</v>
      </c>
      <c r="J19" s="462"/>
      <c r="K19" s="3"/>
      <c r="L19" s="224"/>
      <c r="M19" s="98">
        <v>14</v>
      </c>
      <c r="N19" s="462"/>
      <c r="O19" s="224"/>
    </row>
    <row r="20" spans="1:15" ht="20.100000000000001" customHeight="1" x14ac:dyDescent="0.2">
      <c r="A20" s="1"/>
      <c r="B20" s="98">
        <v>15</v>
      </c>
      <c r="C20" s="456"/>
      <c r="D20" s="98">
        <v>15</v>
      </c>
      <c r="E20" s="458"/>
      <c r="F20" s="468"/>
      <c r="G20" s="468"/>
      <c r="H20" s="469"/>
      <c r="I20" s="98">
        <v>15</v>
      </c>
      <c r="J20" s="462"/>
      <c r="K20" s="3"/>
      <c r="L20" s="224"/>
      <c r="M20" s="98">
        <v>15</v>
      </c>
      <c r="N20" s="462"/>
      <c r="O20" s="224"/>
    </row>
    <row r="21" spans="1:15" ht="20.100000000000001" customHeight="1" x14ac:dyDescent="0.2">
      <c r="A21" s="1"/>
      <c r="B21" s="98">
        <v>16</v>
      </c>
      <c r="C21" s="456"/>
      <c r="D21" s="98">
        <v>16</v>
      </c>
      <c r="E21" s="458"/>
      <c r="F21" s="468"/>
      <c r="G21" s="468"/>
      <c r="H21" s="469"/>
      <c r="I21" s="98">
        <v>16</v>
      </c>
      <c r="J21" s="462"/>
      <c r="K21" s="3"/>
      <c r="L21" s="224"/>
      <c r="M21" s="98">
        <v>16</v>
      </c>
      <c r="N21" s="462"/>
      <c r="O21" s="224"/>
    </row>
    <row r="22" spans="1:15" ht="20.100000000000001" customHeight="1" x14ac:dyDescent="0.2">
      <c r="A22" s="1"/>
      <c r="B22" s="98">
        <v>17</v>
      </c>
      <c r="C22" s="456"/>
      <c r="D22" s="98">
        <v>17</v>
      </c>
      <c r="E22" s="458"/>
      <c r="F22" s="468"/>
      <c r="G22" s="468"/>
      <c r="H22" s="469"/>
      <c r="I22" s="98">
        <v>17</v>
      </c>
      <c r="J22" s="462"/>
      <c r="K22" s="3"/>
      <c r="L22" s="224"/>
      <c r="M22" s="98">
        <v>17</v>
      </c>
      <c r="N22" s="462"/>
      <c r="O22" s="224"/>
    </row>
    <row r="23" spans="1:15" ht="20.100000000000001" customHeight="1" x14ac:dyDescent="0.2">
      <c r="A23" s="1"/>
      <c r="B23" s="98">
        <v>18</v>
      </c>
      <c r="C23" s="456"/>
      <c r="D23" s="98">
        <v>18</v>
      </c>
      <c r="E23" s="458"/>
      <c r="F23" s="468"/>
      <c r="G23" s="468"/>
      <c r="H23" s="469"/>
      <c r="I23" s="98">
        <v>18</v>
      </c>
      <c r="J23" s="462"/>
      <c r="K23" s="3"/>
      <c r="L23" s="224"/>
      <c r="M23" s="98">
        <v>18</v>
      </c>
      <c r="N23" s="462"/>
      <c r="O23" s="224"/>
    </row>
    <row r="24" spans="1:15" ht="20.100000000000001" customHeight="1" x14ac:dyDescent="0.2">
      <c r="A24" s="1"/>
      <c r="B24" s="98">
        <v>19</v>
      </c>
      <c r="C24" s="456"/>
      <c r="D24" s="98">
        <v>19</v>
      </c>
      <c r="E24" s="458"/>
      <c r="F24" s="468"/>
      <c r="G24" s="468"/>
      <c r="H24" s="469"/>
      <c r="I24" s="98">
        <v>19</v>
      </c>
      <c r="J24" s="462"/>
      <c r="K24" s="3"/>
      <c r="L24" s="224"/>
      <c r="M24" s="98">
        <v>19</v>
      </c>
      <c r="N24" s="462"/>
      <c r="O24" s="224"/>
    </row>
    <row r="25" spans="1:15" ht="20.100000000000001" customHeight="1" x14ac:dyDescent="0.2">
      <c r="A25" s="1"/>
      <c r="B25" s="98">
        <v>20</v>
      </c>
      <c r="C25" s="456"/>
      <c r="D25" s="98">
        <v>20</v>
      </c>
      <c r="E25" s="458"/>
      <c r="F25" s="468"/>
      <c r="G25" s="468"/>
      <c r="H25" s="469"/>
      <c r="I25" s="98">
        <v>20</v>
      </c>
      <c r="J25" s="462"/>
      <c r="K25" s="3"/>
      <c r="L25" s="224"/>
      <c r="M25" s="98">
        <v>20</v>
      </c>
      <c r="N25" s="462"/>
      <c r="O25" s="224"/>
    </row>
    <row r="26" spans="1:15" ht="20.100000000000001" customHeight="1" x14ac:dyDescent="0.2">
      <c r="A26" s="1"/>
      <c r="B26" s="98">
        <v>21</v>
      </c>
      <c r="C26" s="456"/>
      <c r="D26" s="98">
        <v>21</v>
      </c>
      <c r="E26" s="458"/>
      <c r="F26" s="468"/>
      <c r="G26" s="468"/>
      <c r="H26" s="469"/>
      <c r="I26" s="98">
        <v>21</v>
      </c>
      <c r="J26" s="462"/>
      <c r="K26" s="3"/>
      <c r="L26" s="224"/>
      <c r="M26" s="98">
        <v>21</v>
      </c>
      <c r="N26" s="462"/>
      <c r="O26" s="224"/>
    </row>
    <row r="27" spans="1:15" ht="20.100000000000001" customHeight="1" x14ac:dyDescent="0.2">
      <c r="A27" s="1"/>
      <c r="B27" s="98">
        <v>22</v>
      </c>
      <c r="C27" s="456"/>
      <c r="D27" s="98">
        <v>22</v>
      </c>
      <c r="E27" s="458"/>
      <c r="F27" s="468"/>
      <c r="G27" s="468"/>
      <c r="H27" s="469"/>
      <c r="I27" s="98">
        <v>22</v>
      </c>
      <c r="J27" s="462"/>
      <c r="K27" s="3"/>
      <c r="L27" s="224"/>
      <c r="M27" s="98">
        <v>22</v>
      </c>
      <c r="N27" s="462"/>
      <c r="O27" s="224"/>
    </row>
    <row r="28" spans="1:15" ht="20.100000000000001" customHeight="1" x14ac:dyDescent="0.2">
      <c r="A28" s="1"/>
      <c r="B28" s="98">
        <v>23</v>
      </c>
      <c r="C28" s="456"/>
      <c r="D28" s="98">
        <v>23</v>
      </c>
      <c r="E28" s="458"/>
      <c r="F28" s="468"/>
      <c r="G28" s="468"/>
      <c r="H28" s="469"/>
      <c r="I28" s="98">
        <v>23</v>
      </c>
      <c r="J28" s="462"/>
      <c r="K28" s="3"/>
      <c r="L28" s="224"/>
      <c r="M28" s="98">
        <v>23</v>
      </c>
      <c r="N28" s="462"/>
      <c r="O28" s="224"/>
    </row>
    <row r="29" spans="1:15" ht="20.100000000000001" customHeight="1" x14ac:dyDescent="0.2">
      <c r="A29" s="1"/>
      <c r="B29" s="98">
        <v>24</v>
      </c>
      <c r="C29" s="456"/>
      <c r="D29" s="98">
        <v>24</v>
      </c>
      <c r="E29" s="458"/>
      <c r="F29" s="468"/>
      <c r="G29" s="468"/>
      <c r="H29" s="469"/>
      <c r="I29" s="98">
        <v>24</v>
      </c>
      <c r="J29" s="462"/>
      <c r="K29" s="3"/>
      <c r="L29" s="224"/>
      <c r="M29" s="98">
        <v>24</v>
      </c>
      <c r="N29" s="462"/>
      <c r="O29" s="224"/>
    </row>
    <row r="30" spans="1:15" ht="20.100000000000001" customHeight="1" x14ac:dyDescent="0.2">
      <c r="A30" s="1"/>
      <c r="B30" s="98">
        <v>25</v>
      </c>
      <c r="C30" s="456"/>
      <c r="D30" s="98">
        <v>25</v>
      </c>
      <c r="E30" s="458"/>
      <c r="F30" s="468"/>
      <c r="G30" s="468"/>
      <c r="H30" s="469"/>
      <c r="I30" s="98">
        <v>25</v>
      </c>
      <c r="J30" s="462"/>
      <c r="K30" s="3"/>
      <c r="L30" s="224"/>
      <c r="M30" s="98">
        <v>25</v>
      </c>
      <c r="N30" s="462"/>
      <c r="O30" s="224"/>
    </row>
    <row r="31" spans="1:15" ht="20.100000000000001" customHeight="1" x14ac:dyDescent="0.2">
      <c r="A31" s="1"/>
      <c r="B31" s="98">
        <v>26</v>
      </c>
      <c r="C31" s="456"/>
      <c r="D31" s="98">
        <v>26</v>
      </c>
      <c r="E31" s="458"/>
      <c r="F31" s="468"/>
      <c r="G31" s="468"/>
      <c r="H31" s="469"/>
      <c r="I31" s="98">
        <v>26</v>
      </c>
      <c r="J31" s="462"/>
      <c r="K31" s="3"/>
      <c r="L31" s="224"/>
      <c r="M31" s="98">
        <v>26</v>
      </c>
      <c r="N31" s="462"/>
      <c r="O31" s="224"/>
    </row>
    <row r="32" spans="1:15" ht="20.100000000000001" customHeight="1" x14ac:dyDescent="0.2">
      <c r="A32" s="1"/>
      <c r="B32" s="98">
        <v>27</v>
      </c>
      <c r="C32" s="456"/>
      <c r="D32" s="98">
        <v>27</v>
      </c>
      <c r="E32" s="458"/>
      <c r="F32" s="468"/>
      <c r="G32" s="468"/>
      <c r="H32" s="469"/>
      <c r="I32" s="98">
        <v>27</v>
      </c>
      <c r="J32" s="462"/>
      <c r="K32" s="3"/>
      <c r="L32" s="224"/>
      <c r="M32" s="98">
        <v>27</v>
      </c>
      <c r="N32" s="462"/>
      <c r="O32" s="224"/>
    </row>
    <row r="33" spans="1:15" ht="20.100000000000001" customHeight="1" x14ac:dyDescent="0.2">
      <c r="A33" s="1"/>
      <c r="B33" s="98">
        <v>28</v>
      </c>
      <c r="C33" s="456"/>
      <c r="D33" s="98">
        <v>28</v>
      </c>
      <c r="E33" s="458"/>
      <c r="F33" s="468"/>
      <c r="G33" s="468"/>
      <c r="H33" s="469"/>
      <c r="I33" s="98">
        <v>28</v>
      </c>
      <c r="J33" s="462"/>
      <c r="K33" s="3"/>
      <c r="L33" s="224"/>
      <c r="M33" s="98">
        <v>28</v>
      </c>
      <c r="N33" s="462"/>
      <c r="O33" s="224"/>
    </row>
    <row r="34" spans="1:15" ht="20.100000000000001" customHeight="1" x14ac:dyDescent="0.2">
      <c r="A34" s="1"/>
      <c r="B34" s="98">
        <v>29</v>
      </c>
      <c r="C34" s="456"/>
      <c r="D34" s="98">
        <v>29</v>
      </c>
      <c r="E34" s="458"/>
      <c r="F34" s="468"/>
      <c r="G34" s="468"/>
      <c r="H34" s="469"/>
      <c r="I34" s="98">
        <v>29</v>
      </c>
      <c r="J34" s="462"/>
      <c r="K34" s="3"/>
      <c r="L34" s="224"/>
      <c r="M34" s="98">
        <v>29</v>
      </c>
      <c r="N34" s="462"/>
      <c r="O34" s="224"/>
    </row>
    <row r="35" spans="1:15" ht="20.100000000000001" customHeight="1" x14ac:dyDescent="0.2">
      <c r="A35" s="1"/>
      <c r="B35" s="98">
        <v>30</v>
      </c>
      <c r="C35" s="456"/>
      <c r="D35" s="98">
        <v>30</v>
      </c>
      <c r="E35" s="458"/>
      <c r="F35" s="468"/>
      <c r="G35" s="468"/>
      <c r="H35" s="469"/>
      <c r="I35" s="98">
        <v>30</v>
      </c>
      <c r="J35" s="462"/>
      <c r="K35" s="3"/>
      <c r="L35" s="224"/>
      <c r="M35" s="98">
        <v>30</v>
      </c>
      <c r="N35" s="462"/>
      <c r="O35" s="224"/>
    </row>
    <row r="36" spans="1:15" ht="20.100000000000001" customHeight="1" x14ac:dyDescent="0.2">
      <c r="A36" s="1"/>
      <c r="B36" s="98">
        <v>31</v>
      </c>
      <c r="C36" s="456"/>
      <c r="D36" s="98">
        <v>31</v>
      </c>
      <c r="E36" s="458"/>
      <c r="F36" s="468"/>
      <c r="G36" s="468"/>
      <c r="H36" s="469"/>
      <c r="I36" s="98">
        <v>31</v>
      </c>
      <c r="J36" s="462"/>
      <c r="K36" s="3"/>
      <c r="L36" s="224"/>
      <c r="M36" s="98">
        <v>31</v>
      </c>
      <c r="N36" s="462"/>
      <c r="O36" s="224"/>
    </row>
    <row r="37" spans="1:15" ht="20.100000000000001" customHeight="1" thickBot="1" x14ac:dyDescent="0.25">
      <c r="A37" s="775" t="s">
        <v>14</v>
      </c>
      <c r="B37" s="775"/>
      <c r="C37" s="455"/>
      <c r="D37" s="6"/>
      <c r="E37" s="463"/>
      <c r="F37" s="470"/>
      <c r="G37" s="470"/>
      <c r="H37" s="471"/>
      <c r="I37" s="6"/>
      <c r="J37" s="464"/>
      <c r="K37" s="233"/>
      <c r="L37" s="227"/>
      <c r="M37" s="6"/>
      <c r="N37" s="464"/>
      <c r="O37" s="227"/>
    </row>
    <row r="38" spans="1:15" ht="20.10000000000000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0.10000000000000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0.100000000000001" customHeight="1" x14ac:dyDescent="0.2"/>
    <row r="41" spans="1:15" ht="20.100000000000001" customHeight="1" x14ac:dyDescent="0.2"/>
  </sheetData>
  <mergeCells count="10">
    <mergeCell ref="B2:O2"/>
    <mergeCell ref="F3:H3"/>
    <mergeCell ref="A37:B37"/>
    <mergeCell ref="N4:O4"/>
    <mergeCell ref="N5:O5"/>
    <mergeCell ref="D4:D5"/>
    <mergeCell ref="I4:I5"/>
    <mergeCell ref="M4:M5"/>
    <mergeCell ref="B4:B5"/>
    <mergeCell ref="E4:H4"/>
  </mergeCells>
  <phoneticPr fontId="0" type="noConversion"/>
  <printOptions verticalCentered="1"/>
  <pageMargins left="0" right="0" top="0" bottom="0" header="0" footer="0"/>
  <pageSetup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60" workbookViewId="0">
      <selection activeCell="D3" sqref="D3"/>
    </sheetView>
  </sheetViews>
  <sheetFormatPr defaultRowHeight="20.25" x14ac:dyDescent="0.3"/>
  <cols>
    <col min="1" max="1" width="13" customWidth="1"/>
    <col min="2" max="2" width="12" customWidth="1"/>
    <col min="3" max="3" width="21.85546875" customWidth="1"/>
    <col min="4" max="4" width="6.42578125" customWidth="1"/>
    <col min="5" max="5" width="40.42578125" customWidth="1"/>
    <col min="6" max="6" width="8.5703125" customWidth="1"/>
    <col min="7" max="7" width="9" customWidth="1"/>
    <col min="8" max="8" width="4.85546875" style="320" customWidth="1"/>
    <col min="9" max="9" width="36" style="324" customWidth="1"/>
  </cols>
  <sheetData>
    <row r="1" spans="1:9" ht="9.9499999999999993" customHeight="1" x14ac:dyDescent="0.3">
      <c r="A1" s="1"/>
      <c r="B1" s="1"/>
      <c r="C1" s="1"/>
      <c r="D1" s="1"/>
      <c r="E1" s="1"/>
      <c r="F1" s="1"/>
      <c r="G1" s="1"/>
      <c r="H1" s="314"/>
      <c r="I1" s="321"/>
    </row>
    <row r="2" spans="1:9" ht="24.95" customHeight="1" x14ac:dyDescent="0.3">
      <c r="A2" s="97" t="s">
        <v>253</v>
      </c>
      <c r="B2" s="1"/>
      <c r="C2" s="1"/>
      <c r="D2" s="1"/>
      <c r="E2" s="1"/>
      <c r="F2" s="1"/>
      <c r="G2" s="1"/>
      <c r="H2" s="314"/>
      <c r="I2" s="321"/>
    </row>
    <row r="3" spans="1:9" ht="24.95" customHeight="1" x14ac:dyDescent="0.3">
      <c r="A3" s="4" t="s">
        <v>60</v>
      </c>
      <c r="B3" s="1"/>
      <c r="C3" s="310"/>
      <c r="D3" s="1"/>
      <c r="E3" s="98" t="s">
        <v>254</v>
      </c>
      <c r="F3" s="99"/>
      <c r="G3" s="99" t="s">
        <v>255</v>
      </c>
      <c r="H3" s="315"/>
      <c r="I3" s="313"/>
    </row>
    <row r="4" spans="1:9" ht="24.95" customHeight="1" x14ac:dyDescent="0.3">
      <c r="A4" s="4" t="s">
        <v>256</v>
      </c>
      <c r="B4" s="1"/>
      <c r="C4" s="310"/>
      <c r="D4" s="1"/>
      <c r="E4" s="1"/>
      <c r="F4" s="1"/>
      <c r="G4" s="99" t="s">
        <v>257</v>
      </c>
      <c r="H4" s="316"/>
      <c r="I4" s="313"/>
    </row>
    <row r="5" spans="1:9" ht="24.95" customHeight="1" x14ac:dyDescent="0.3">
      <c r="A5" s="1"/>
      <c r="B5" s="1"/>
      <c r="C5" s="1"/>
      <c r="D5" s="1"/>
      <c r="E5" s="1"/>
      <c r="F5" s="1"/>
      <c r="G5" s="99" t="s">
        <v>120</v>
      </c>
      <c r="H5" s="316"/>
      <c r="I5" s="313"/>
    </row>
    <row r="6" spans="1:9" ht="24.95" customHeight="1" x14ac:dyDescent="0.3">
      <c r="A6" s="1"/>
      <c r="B6" s="1"/>
      <c r="C6" s="1"/>
      <c r="D6" s="1"/>
      <c r="E6" s="99" t="s">
        <v>258</v>
      </c>
      <c r="F6" s="1"/>
      <c r="G6" s="99"/>
      <c r="H6" s="316" t="s">
        <v>86</v>
      </c>
      <c r="I6" s="313"/>
    </row>
    <row r="7" spans="1:9" ht="24.95" customHeight="1" thickBot="1" x14ac:dyDescent="0.35">
      <c r="A7" s="1"/>
      <c r="B7" s="1"/>
      <c r="C7" s="1"/>
      <c r="D7" s="1"/>
      <c r="E7" s="99" t="s">
        <v>259</v>
      </c>
      <c r="F7" s="98" t="s">
        <v>260</v>
      </c>
      <c r="G7" s="99" t="s">
        <v>261</v>
      </c>
      <c r="H7" s="317" t="s">
        <v>90</v>
      </c>
      <c r="I7" s="325"/>
    </row>
    <row r="8" spans="1:9" ht="24.95" customHeight="1" thickTop="1" thickBot="1" x14ac:dyDescent="0.35">
      <c r="A8" s="100"/>
      <c r="B8" s="101"/>
      <c r="C8" s="101"/>
      <c r="D8" s="101"/>
      <c r="E8" s="102" t="s">
        <v>262</v>
      </c>
      <c r="F8" s="103"/>
      <c r="G8" s="104"/>
      <c r="H8" s="314"/>
      <c r="I8" s="321"/>
    </row>
    <row r="9" spans="1:9" ht="24.95" customHeight="1" x14ac:dyDescent="0.3">
      <c r="A9" s="105" t="s">
        <v>263</v>
      </c>
      <c r="B9" s="7"/>
      <c r="C9" s="7"/>
      <c r="D9" s="7"/>
      <c r="E9" s="7" t="s">
        <v>264</v>
      </c>
      <c r="F9" s="850" t="s">
        <v>195</v>
      </c>
      <c r="G9" s="851"/>
      <c r="H9" s="314"/>
      <c r="I9" s="321"/>
    </row>
    <row r="10" spans="1:9" ht="24.95" customHeight="1" x14ac:dyDescent="0.3">
      <c r="A10" s="3"/>
      <c r="B10" s="106"/>
      <c r="C10" s="107"/>
      <c r="D10" s="107"/>
      <c r="E10" s="107"/>
      <c r="F10" s="106"/>
      <c r="G10" s="108"/>
      <c r="H10" s="314"/>
      <c r="I10" s="321"/>
    </row>
    <row r="11" spans="1:9" ht="24.95" customHeight="1" x14ac:dyDescent="0.3">
      <c r="A11" s="3"/>
      <c r="B11" s="106"/>
      <c r="C11" s="107"/>
      <c r="D11" s="107"/>
      <c r="E11" s="107"/>
      <c r="F11" s="106"/>
      <c r="G11" s="108"/>
      <c r="H11" s="314"/>
      <c r="I11" s="321"/>
    </row>
    <row r="12" spans="1:9" ht="24.95" customHeight="1" x14ac:dyDescent="0.3">
      <c r="A12" s="3"/>
      <c r="B12" s="106"/>
      <c r="C12" s="107"/>
      <c r="D12" s="107"/>
      <c r="E12" s="107"/>
      <c r="F12" s="106"/>
      <c r="G12" s="108"/>
      <c r="H12" s="314"/>
      <c r="I12" s="321"/>
    </row>
    <row r="13" spans="1:9" ht="24.95" customHeight="1" x14ac:dyDescent="0.3">
      <c r="A13" s="3"/>
      <c r="B13" s="106"/>
      <c r="C13" s="107"/>
      <c r="D13" s="107"/>
      <c r="E13" s="107"/>
      <c r="F13" s="106"/>
      <c r="G13" s="108"/>
      <c r="H13" s="314"/>
      <c r="I13" s="321"/>
    </row>
    <row r="14" spans="1:9" ht="24.95" customHeight="1" x14ac:dyDescent="0.3">
      <c r="A14" s="3"/>
      <c r="B14" s="106"/>
      <c r="C14" s="107"/>
      <c r="D14" s="107"/>
      <c r="E14" s="107"/>
      <c r="F14" s="106"/>
      <c r="G14" s="108"/>
      <c r="H14" s="314"/>
      <c r="I14" s="321"/>
    </row>
    <row r="15" spans="1:9" ht="24.95" customHeight="1" x14ac:dyDescent="0.3">
      <c r="A15" s="3"/>
      <c r="B15" s="106"/>
      <c r="C15" s="107"/>
      <c r="D15" s="107"/>
      <c r="E15" s="107"/>
      <c r="F15" s="106"/>
      <c r="G15" s="108"/>
      <c r="H15" s="314"/>
      <c r="I15" s="321"/>
    </row>
    <row r="16" spans="1:9" ht="24.95" customHeight="1" x14ac:dyDescent="0.3">
      <c r="A16" s="3"/>
      <c r="B16" s="106"/>
      <c r="C16" s="107"/>
      <c r="D16" s="107"/>
      <c r="E16" s="107"/>
      <c r="F16" s="106"/>
      <c r="G16" s="108"/>
      <c r="H16" s="314"/>
      <c r="I16" s="321"/>
    </row>
    <row r="17" spans="1:9" ht="24.95" customHeight="1" x14ac:dyDescent="0.3">
      <c r="A17" s="3"/>
      <c r="B17" s="106"/>
      <c r="C17" s="107"/>
      <c r="D17" s="107"/>
      <c r="E17" s="107"/>
      <c r="F17" s="106"/>
      <c r="G17" s="108"/>
      <c r="H17" s="314"/>
      <c r="I17" s="321"/>
    </row>
    <row r="18" spans="1:9" ht="24.95" customHeight="1" x14ac:dyDescent="0.3">
      <c r="A18" s="3"/>
      <c r="B18" s="106"/>
      <c r="C18" s="107"/>
      <c r="D18" s="107"/>
      <c r="E18" s="107"/>
      <c r="F18" s="106"/>
      <c r="G18" s="108"/>
      <c r="H18" s="314" t="s">
        <v>243</v>
      </c>
      <c r="I18" s="321"/>
    </row>
    <row r="19" spans="1:9" ht="24.95" customHeight="1" x14ac:dyDescent="0.3">
      <c r="A19" s="3"/>
      <c r="B19" s="106"/>
      <c r="C19" s="107"/>
      <c r="D19" s="107"/>
      <c r="E19" s="107"/>
      <c r="F19" s="106"/>
      <c r="G19" s="108"/>
      <c r="H19" s="318" t="s">
        <v>83</v>
      </c>
      <c r="I19" s="322"/>
    </row>
    <row r="20" spans="1:9" ht="24.95" customHeight="1" thickBot="1" x14ac:dyDescent="0.35">
      <c r="A20" s="1"/>
      <c r="B20" s="1"/>
      <c r="C20" s="1"/>
      <c r="D20" s="1"/>
      <c r="E20" s="1"/>
      <c r="F20" s="852" t="s">
        <v>265</v>
      </c>
      <c r="G20" s="852"/>
      <c r="H20" s="317" t="s">
        <v>90</v>
      </c>
      <c r="I20" s="325"/>
    </row>
    <row r="21" spans="1:9" ht="24.95" customHeight="1" thickBot="1" x14ac:dyDescent="0.35">
      <c r="A21" s="100"/>
      <c r="B21" s="101"/>
      <c r="C21" s="101"/>
      <c r="D21" s="109"/>
      <c r="E21" s="102" t="s">
        <v>266</v>
      </c>
      <c r="F21" s="103"/>
      <c r="G21" s="104"/>
      <c r="H21" s="314"/>
      <c r="I21" s="321"/>
    </row>
    <row r="22" spans="1:9" ht="24.95" customHeight="1" x14ac:dyDescent="0.3">
      <c r="A22" s="105" t="s">
        <v>263</v>
      </c>
      <c r="B22" s="7"/>
      <c r="C22" s="7"/>
      <c r="D22" s="7"/>
      <c r="E22" s="7" t="s">
        <v>264</v>
      </c>
      <c r="F22" s="850" t="s">
        <v>195</v>
      </c>
      <c r="G22" s="851"/>
      <c r="H22" s="314"/>
      <c r="I22" s="321"/>
    </row>
    <row r="23" spans="1:9" ht="24.95" customHeight="1" x14ac:dyDescent="0.3">
      <c r="A23" s="3"/>
      <c r="B23" s="106"/>
      <c r="C23" s="107"/>
      <c r="D23" s="107"/>
      <c r="E23" s="107"/>
      <c r="F23" s="106"/>
      <c r="G23" s="108"/>
      <c r="H23" s="314"/>
      <c r="I23" s="321"/>
    </row>
    <row r="24" spans="1:9" ht="24.95" customHeight="1" x14ac:dyDescent="0.3">
      <c r="A24" s="3"/>
      <c r="B24" s="106"/>
      <c r="C24" s="107"/>
      <c r="D24" s="107"/>
      <c r="E24" s="107"/>
      <c r="F24" s="106"/>
      <c r="G24" s="108"/>
      <c r="H24" s="314"/>
      <c r="I24" s="321"/>
    </row>
    <row r="25" spans="1:9" ht="24.95" customHeight="1" x14ac:dyDescent="0.3">
      <c r="A25" s="3"/>
      <c r="B25" s="106"/>
      <c r="C25" s="107"/>
      <c r="D25" s="107"/>
      <c r="E25" s="107"/>
      <c r="F25" s="106"/>
      <c r="G25" s="108"/>
      <c r="H25" s="314"/>
      <c r="I25" s="321"/>
    </row>
    <row r="26" spans="1:9" ht="24.95" customHeight="1" x14ac:dyDescent="0.3">
      <c r="A26" s="3"/>
      <c r="B26" s="106"/>
      <c r="C26" s="107"/>
      <c r="D26" s="107"/>
      <c r="E26" s="107"/>
      <c r="F26" s="106"/>
      <c r="G26" s="108"/>
      <c r="H26" s="314"/>
      <c r="I26" s="321"/>
    </row>
    <row r="27" spans="1:9" ht="24.95" customHeight="1" x14ac:dyDescent="0.3">
      <c r="A27" s="3"/>
      <c r="B27" s="106"/>
      <c r="C27" s="107"/>
      <c r="D27" s="107"/>
      <c r="E27" s="107"/>
      <c r="F27" s="106"/>
      <c r="G27" s="108"/>
      <c r="H27" s="314"/>
      <c r="I27" s="321"/>
    </row>
    <row r="28" spans="1:9" ht="24.95" customHeight="1" x14ac:dyDescent="0.3">
      <c r="A28" s="3"/>
      <c r="B28" s="106"/>
      <c r="C28" s="107"/>
      <c r="D28" s="107"/>
      <c r="E28" s="107"/>
      <c r="F28" s="106"/>
      <c r="G28" s="108"/>
      <c r="H28" s="314"/>
      <c r="I28" s="321"/>
    </row>
    <row r="29" spans="1:9" ht="24.95" customHeight="1" x14ac:dyDescent="0.3">
      <c r="A29" s="3"/>
      <c r="B29" s="106"/>
      <c r="C29" s="107"/>
      <c r="D29" s="107"/>
      <c r="E29" s="107"/>
      <c r="F29" s="106"/>
      <c r="G29" s="108"/>
      <c r="H29" s="314"/>
      <c r="I29" s="321"/>
    </row>
    <row r="30" spans="1:9" ht="24.95" customHeight="1" x14ac:dyDescent="0.3">
      <c r="A30" s="3"/>
      <c r="B30" s="106"/>
      <c r="C30" s="107"/>
      <c r="D30" s="107"/>
      <c r="E30" s="107"/>
      <c r="F30" s="106"/>
      <c r="G30" s="108"/>
      <c r="H30" s="314"/>
      <c r="I30" s="321"/>
    </row>
    <row r="31" spans="1:9" ht="24.95" customHeight="1" x14ac:dyDescent="0.3">
      <c r="A31" s="3"/>
      <c r="B31" s="106"/>
      <c r="C31" s="107"/>
      <c r="D31" s="107"/>
      <c r="E31" s="107"/>
      <c r="F31" s="106"/>
      <c r="G31" s="108"/>
      <c r="H31" s="314" t="s">
        <v>243</v>
      </c>
      <c r="I31" s="321"/>
    </row>
    <row r="32" spans="1:9" ht="24.95" customHeight="1" thickBot="1" x14ac:dyDescent="0.35">
      <c r="A32" s="3"/>
      <c r="B32" s="106"/>
      <c r="C32" s="107"/>
      <c r="D32" s="107"/>
      <c r="E32" s="107"/>
      <c r="F32" s="106"/>
      <c r="G32" s="108"/>
      <c r="H32" s="319" t="s">
        <v>86</v>
      </c>
      <c r="I32" s="323"/>
    </row>
    <row r="33" spans="1:9" ht="24.95" customHeight="1" thickTop="1" thickBot="1" x14ac:dyDescent="0.35">
      <c r="A33" s="1"/>
      <c r="B33" s="1"/>
      <c r="C33" s="1"/>
      <c r="D33" s="1"/>
      <c r="E33" s="1"/>
      <c r="F33" s="852" t="s">
        <v>265</v>
      </c>
      <c r="G33" s="852"/>
      <c r="H33" s="317" t="s">
        <v>90</v>
      </c>
      <c r="I33" s="325"/>
    </row>
    <row r="34" spans="1:9" ht="24.95" customHeight="1" thickBot="1" x14ac:dyDescent="0.35">
      <c r="A34" s="100"/>
      <c r="B34" s="101"/>
      <c r="C34" s="101"/>
      <c r="D34" s="101"/>
      <c r="E34" s="110"/>
      <c r="F34" s="103"/>
      <c r="G34" s="111" t="s">
        <v>267</v>
      </c>
      <c r="H34" s="314"/>
      <c r="I34" s="321"/>
    </row>
    <row r="35" spans="1:9" ht="24.95" customHeight="1" x14ac:dyDescent="0.3">
      <c r="A35" s="105" t="s">
        <v>263</v>
      </c>
      <c r="B35" s="7"/>
      <c r="C35" s="7"/>
      <c r="D35" s="7"/>
      <c r="E35" s="7" t="s">
        <v>264</v>
      </c>
      <c r="F35" s="850" t="s">
        <v>195</v>
      </c>
      <c r="G35" s="851"/>
      <c r="H35" s="314"/>
      <c r="I35" s="321"/>
    </row>
    <row r="36" spans="1:9" ht="24.95" customHeight="1" x14ac:dyDescent="0.3">
      <c r="A36" s="3"/>
      <c r="B36" s="106"/>
      <c r="C36" s="107"/>
      <c r="D36" s="107"/>
      <c r="E36" s="107"/>
      <c r="F36" s="106"/>
      <c r="G36" s="108"/>
      <c r="H36" s="314"/>
      <c r="I36" s="321"/>
    </row>
    <row r="37" spans="1:9" ht="24.95" customHeight="1" x14ac:dyDescent="0.3">
      <c r="A37" s="3"/>
      <c r="B37" s="106"/>
      <c r="C37" s="107"/>
      <c r="D37" s="107"/>
      <c r="E37" s="107"/>
      <c r="F37" s="106"/>
      <c r="G37" s="108"/>
      <c r="H37" s="314"/>
      <c r="I37" s="321"/>
    </row>
    <row r="38" spans="1:9" ht="24.95" customHeight="1" x14ac:dyDescent="0.3">
      <c r="A38" s="3"/>
      <c r="B38" s="106"/>
      <c r="C38" s="107"/>
      <c r="D38" s="107"/>
      <c r="E38" s="107"/>
      <c r="F38" s="106"/>
      <c r="G38" s="108"/>
      <c r="H38" s="314"/>
      <c r="I38" s="321"/>
    </row>
    <row r="39" spans="1:9" ht="24.95" customHeight="1" x14ac:dyDescent="0.3">
      <c r="A39" s="3"/>
      <c r="B39" s="106"/>
      <c r="C39" s="107"/>
      <c r="D39" s="107"/>
      <c r="E39" s="107"/>
      <c r="F39" s="106"/>
      <c r="G39" s="108"/>
      <c r="H39" s="314"/>
      <c r="I39" s="321"/>
    </row>
    <row r="40" spans="1:9" ht="24.95" customHeight="1" x14ac:dyDescent="0.3">
      <c r="A40" s="3"/>
      <c r="B40" s="106"/>
      <c r="C40" s="107"/>
      <c r="D40" s="107"/>
      <c r="E40" s="107"/>
      <c r="F40" s="106"/>
      <c r="G40" s="108"/>
      <c r="H40" s="314"/>
      <c r="I40" s="321"/>
    </row>
    <row r="41" spans="1:9" ht="24.95" customHeight="1" x14ac:dyDescent="0.3">
      <c r="A41" s="3"/>
      <c r="B41" s="106"/>
      <c r="C41" s="107"/>
      <c r="D41" s="107"/>
      <c r="E41" s="107"/>
      <c r="F41" s="106"/>
      <c r="G41" s="108"/>
      <c r="H41" s="314"/>
      <c r="I41" s="321"/>
    </row>
    <row r="42" spans="1:9" ht="24.95" customHeight="1" x14ac:dyDescent="0.3">
      <c r="A42" s="3"/>
      <c r="B42" s="106"/>
      <c r="C42" s="107"/>
      <c r="D42" s="107"/>
      <c r="E42" s="107"/>
      <c r="F42" s="106"/>
      <c r="G42" s="108"/>
      <c r="H42" s="314"/>
      <c r="I42" s="321"/>
    </row>
    <row r="43" spans="1:9" ht="24.95" customHeight="1" x14ac:dyDescent="0.3">
      <c r="A43" s="3"/>
      <c r="B43" s="106"/>
      <c r="C43" s="107"/>
      <c r="D43" s="107"/>
      <c r="E43" s="107"/>
      <c r="F43" s="106"/>
      <c r="G43" s="108"/>
      <c r="H43" s="311"/>
      <c r="I43" s="305"/>
    </row>
    <row r="44" spans="1:9" ht="24.95" customHeight="1" thickBot="1" x14ac:dyDescent="0.35">
      <c r="A44" s="1"/>
      <c r="B44" s="1"/>
      <c r="C44" s="1"/>
      <c r="D44" s="1"/>
      <c r="E44" s="112"/>
      <c r="F44" s="113"/>
      <c r="G44" s="114" t="s">
        <v>268</v>
      </c>
      <c r="H44" s="312" t="s">
        <v>83</v>
      </c>
      <c r="I44" s="326"/>
    </row>
    <row r="45" spans="1:9" ht="24.95" customHeight="1" thickBot="1" x14ac:dyDescent="0.3">
      <c r="A45" s="4"/>
      <c r="B45" s="4"/>
      <c r="C45" s="4" t="s">
        <v>269</v>
      </c>
      <c r="D45" s="1"/>
      <c r="E45" s="4"/>
      <c r="F45" s="619"/>
      <c r="G45" s="619"/>
      <c r="H45" s="849" t="s">
        <v>270</v>
      </c>
      <c r="I45" s="849"/>
    </row>
    <row r="46" spans="1:9" ht="21" thickTop="1" x14ac:dyDescent="0.3"/>
  </sheetData>
  <mergeCells count="6">
    <mergeCell ref="H45:I45"/>
    <mergeCell ref="F35:G35"/>
    <mergeCell ref="F9:G9"/>
    <mergeCell ref="F20:G20"/>
    <mergeCell ref="F22:G22"/>
    <mergeCell ref="F33:G33"/>
  </mergeCells>
  <phoneticPr fontId="0" type="noConversion"/>
  <pageMargins left="0" right="0" top="0" bottom="0" header="0" footer="0"/>
  <pageSetup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zoomScale="65" workbookViewId="0"/>
  </sheetViews>
  <sheetFormatPr defaultRowHeight="12.75" x14ac:dyDescent="0.2"/>
  <cols>
    <col min="1" max="1" width="3.5703125" customWidth="1"/>
    <col min="2" max="2" width="25.5703125" customWidth="1"/>
    <col min="3" max="3" width="3.5703125" customWidth="1"/>
    <col min="4" max="4" width="25.5703125" customWidth="1"/>
    <col min="5" max="5" width="3.5703125" customWidth="1"/>
    <col min="6" max="6" width="25.5703125" customWidth="1"/>
    <col min="7" max="7" width="3.5703125" customWidth="1"/>
    <col min="8" max="8" width="25.5703125" customWidth="1"/>
  </cols>
  <sheetData>
    <row r="1" spans="1:8" ht="20.25" x14ac:dyDescent="0.3">
      <c r="A1" s="1"/>
      <c r="B1" s="11" t="s">
        <v>271</v>
      </c>
      <c r="C1" s="12"/>
      <c r="D1" s="12"/>
      <c r="E1" s="11" t="s">
        <v>272</v>
      </c>
      <c r="F1" s="6"/>
      <c r="G1" s="6"/>
      <c r="H1" s="6"/>
    </row>
    <row r="2" spans="1:8" ht="13.5" thickBot="1" x14ac:dyDescent="0.25">
      <c r="A2" s="1"/>
      <c r="B2" s="6"/>
      <c r="C2" s="6"/>
      <c r="D2" s="6"/>
      <c r="E2" s="6"/>
      <c r="F2" s="6"/>
      <c r="G2" s="6"/>
      <c r="H2" s="6"/>
    </row>
    <row r="3" spans="1:8" ht="20.100000000000001" customHeight="1" x14ac:dyDescent="0.25">
      <c r="A3" s="1"/>
      <c r="B3" s="13" t="s">
        <v>273</v>
      </c>
      <c r="C3" s="14"/>
      <c r="D3" s="13" t="s">
        <v>274</v>
      </c>
      <c r="E3" s="6"/>
      <c r="F3" s="13" t="s">
        <v>275</v>
      </c>
      <c r="G3" s="6"/>
      <c r="H3" s="13" t="s">
        <v>276</v>
      </c>
    </row>
    <row r="4" spans="1:8" ht="20.100000000000001" customHeight="1" x14ac:dyDescent="0.2">
      <c r="A4" s="1"/>
      <c r="B4" s="15" t="s">
        <v>277</v>
      </c>
      <c r="C4" s="630"/>
      <c r="D4" s="15" t="s">
        <v>277</v>
      </c>
      <c r="E4" s="6"/>
      <c r="F4" s="15" t="s">
        <v>277</v>
      </c>
      <c r="G4" s="12"/>
      <c r="H4" s="15" t="s">
        <v>277</v>
      </c>
    </row>
    <row r="5" spans="1:8" ht="20.100000000000001" customHeight="1" x14ac:dyDescent="0.2">
      <c r="A5" s="1"/>
      <c r="B5" s="15" t="s">
        <v>278</v>
      </c>
      <c r="C5" s="630"/>
      <c r="D5" s="15" t="s">
        <v>278</v>
      </c>
      <c r="E5" s="6"/>
      <c r="F5" s="15" t="s">
        <v>278</v>
      </c>
      <c r="G5" s="12"/>
      <c r="H5" s="15" t="s">
        <v>278</v>
      </c>
    </row>
    <row r="6" spans="1:8" ht="20.100000000000001" customHeight="1" x14ac:dyDescent="0.2">
      <c r="A6" s="1"/>
      <c r="B6" s="16" t="s">
        <v>279</v>
      </c>
      <c r="C6" s="6"/>
      <c r="D6" s="16" t="s">
        <v>279</v>
      </c>
      <c r="E6" s="6"/>
      <c r="F6" s="16" t="s">
        <v>279</v>
      </c>
      <c r="G6" s="6"/>
      <c r="H6" s="16" t="s">
        <v>279</v>
      </c>
    </row>
    <row r="7" spans="1:8" ht="20.100000000000001" customHeight="1" x14ac:dyDescent="0.2">
      <c r="A7" s="1"/>
      <c r="B7" s="17" t="s">
        <v>277</v>
      </c>
      <c r="C7" s="6"/>
      <c r="D7" s="17" t="s">
        <v>277</v>
      </c>
      <c r="E7" s="12"/>
      <c r="F7" s="17" t="s">
        <v>277</v>
      </c>
      <c r="G7" s="12"/>
      <c r="H7" s="17" t="s">
        <v>277</v>
      </c>
    </row>
    <row r="8" spans="1:8" ht="20.100000000000001" customHeight="1" x14ac:dyDescent="0.2">
      <c r="A8" s="1"/>
      <c r="B8" s="17" t="s">
        <v>278</v>
      </c>
      <c r="C8" s="6"/>
      <c r="D8" s="17" t="s">
        <v>278</v>
      </c>
      <c r="E8" s="12"/>
      <c r="F8" s="17" t="s">
        <v>278</v>
      </c>
      <c r="G8" s="12"/>
      <c r="H8" s="17" t="s">
        <v>278</v>
      </c>
    </row>
    <row r="9" spans="1:8" ht="20.100000000000001" customHeight="1" x14ac:dyDescent="0.2">
      <c r="A9" s="1"/>
      <c r="B9" s="5" t="s">
        <v>280</v>
      </c>
      <c r="C9" s="6"/>
      <c r="D9" s="5" t="s">
        <v>280</v>
      </c>
      <c r="E9" s="6"/>
      <c r="F9" s="5" t="s">
        <v>280</v>
      </c>
      <c r="G9" s="6"/>
      <c r="H9" s="5" t="s">
        <v>280</v>
      </c>
    </row>
    <row r="10" spans="1:8" ht="20.100000000000001" customHeight="1" x14ac:dyDescent="0.2">
      <c r="A10" s="1"/>
      <c r="B10" s="17" t="s">
        <v>277</v>
      </c>
      <c r="C10" s="6"/>
      <c r="D10" s="17" t="s">
        <v>277</v>
      </c>
      <c r="E10" s="6"/>
      <c r="F10" s="17" t="s">
        <v>277</v>
      </c>
      <c r="G10" s="6"/>
      <c r="H10" s="17" t="s">
        <v>277</v>
      </c>
    </row>
    <row r="11" spans="1:8" ht="20.100000000000001" customHeight="1" x14ac:dyDescent="0.2">
      <c r="A11" s="1"/>
      <c r="B11" s="17" t="s">
        <v>278</v>
      </c>
      <c r="C11" s="6"/>
      <c r="D11" s="17" t="s">
        <v>278</v>
      </c>
      <c r="E11" s="12"/>
      <c r="F11" s="17" t="s">
        <v>278</v>
      </c>
      <c r="G11" s="12"/>
      <c r="H11" s="17" t="s">
        <v>278</v>
      </c>
    </row>
    <row r="12" spans="1:8" ht="20.100000000000001" customHeight="1" x14ac:dyDescent="0.2">
      <c r="A12" s="1"/>
      <c r="B12" s="18" t="s">
        <v>281</v>
      </c>
      <c r="C12" s="6"/>
      <c r="D12" s="18" t="s">
        <v>281</v>
      </c>
      <c r="E12" s="12"/>
      <c r="F12" s="18" t="s">
        <v>281</v>
      </c>
      <c r="G12" s="12"/>
      <c r="H12" s="18" t="s">
        <v>281</v>
      </c>
    </row>
    <row r="13" spans="1:8" ht="8.1" customHeight="1" thickBot="1" x14ac:dyDescent="0.25">
      <c r="A13" s="1"/>
      <c r="B13" s="19"/>
      <c r="C13" s="622"/>
      <c r="D13" s="19"/>
      <c r="E13" s="6"/>
      <c r="F13" s="19"/>
      <c r="G13" s="6"/>
      <c r="H13" s="19"/>
    </row>
    <row r="14" spans="1:8" ht="20.100000000000001" customHeight="1" x14ac:dyDescent="0.25">
      <c r="A14" s="1"/>
      <c r="B14" s="13" t="s">
        <v>282</v>
      </c>
      <c r="C14" s="630"/>
      <c r="D14" s="13" t="s">
        <v>283</v>
      </c>
      <c r="E14" s="12"/>
      <c r="F14" s="13" t="s">
        <v>284</v>
      </c>
      <c r="G14" s="12"/>
      <c r="H14" s="13" t="s">
        <v>285</v>
      </c>
    </row>
    <row r="15" spans="1:8" ht="20.100000000000001" customHeight="1" x14ac:dyDescent="0.2">
      <c r="A15" s="1"/>
      <c r="B15" s="15" t="s">
        <v>277</v>
      </c>
      <c r="C15" s="630"/>
      <c r="D15" s="15" t="s">
        <v>277</v>
      </c>
      <c r="E15" s="6"/>
      <c r="F15" s="15" t="s">
        <v>277</v>
      </c>
      <c r="G15" s="12"/>
      <c r="H15" s="15" t="s">
        <v>277</v>
      </c>
    </row>
    <row r="16" spans="1:8" ht="20.100000000000001" customHeight="1" x14ac:dyDescent="0.2">
      <c r="A16" s="1"/>
      <c r="B16" s="15" t="s">
        <v>278</v>
      </c>
      <c r="C16" s="630"/>
      <c r="D16" s="15" t="s">
        <v>278</v>
      </c>
      <c r="E16" s="6"/>
      <c r="F16" s="15" t="s">
        <v>278</v>
      </c>
      <c r="G16" s="12"/>
      <c r="H16" s="15" t="s">
        <v>278</v>
      </c>
    </row>
    <row r="17" spans="1:8" ht="20.100000000000001" customHeight="1" x14ac:dyDescent="0.2">
      <c r="A17" s="1"/>
      <c r="B17" s="16" t="s">
        <v>279</v>
      </c>
      <c r="C17" s="6"/>
      <c r="D17" s="16" t="s">
        <v>279</v>
      </c>
      <c r="E17" s="6"/>
      <c r="F17" s="16" t="s">
        <v>279</v>
      </c>
      <c r="G17" s="6"/>
      <c r="H17" s="16" t="s">
        <v>279</v>
      </c>
    </row>
    <row r="18" spans="1:8" ht="20.100000000000001" customHeight="1" x14ac:dyDescent="0.2">
      <c r="A18" s="1"/>
      <c r="B18" s="17" t="s">
        <v>277</v>
      </c>
      <c r="C18" s="6"/>
      <c r="D18" s="17" t="s">
        <v>277</v>
      </c>
      <c r="E18" s="12"/>
      <c r="F18" s="17" t="s">
        <v>277</v>
      </c>
      <c r="G18" s="12"/>
      <c r="H18" s="17" t="s">
        <v>277</v>
      </c>
    </row>
    <row r="19" spans="1:8" ht="20.100000000000001" customHeight="1" x14ac:dyDescent="0.2">
      <c r="A19" s="1"/>
      <c r="B19" s="17" t="s">
        <v>278</v>
      </c>
      <c r="C19" s="6"/>
      <c r="D19" s="17" t="s">
        <v>278</v>
      </c>
      <c r="E19" s="12"/>
      <c r="F19" s="17" t="s">
        <v>278</v>
      </c>
      <c r="G19" s="12"/>
      <c r="H19" s="17" t="s">
        <v>278</v>
      </c>
    </row>
    <row r="20" spans="1:8" ht="20.100000000000001" customHeight="1" x14ac:dyDescent="0.2">
      <c r="A20" s="1"/>
      <c r="B20" s="5" t="s">
        <v>280</v>
      </c>
      <c r="C20" s="6"/>
      <c r="D20" s="5" t="s">
        <v>280</v>
      </c>
      <c r="E20" s="6"/>
      <c r="F20" s="5" t="s">
        <v>280</v>
      </c>
      <c r="G20" s="6"/>
      <c r="H20" s="5" t="s">
        <v>280</v>
      </c>
    </row>
    <row r="21" spans="1:8" ht="20.100000000000001" customHeight="1" x14ac:dyDescent="0.2">
      <c r="A21" s="1"/>
      <c r="B21" s="17" t="s">
        <v>277</v>
      </c>
      <c r="C21" s="6"/>
      <c r="D21" s="17" t="s">
        <v>277</v>
      </c>
      <c r="E21" s="6"/>
      <c r="F21" s="17" t="s">
        <v>277</v>
      </c>
      <c r="G21" s="6"/>
      <c r="H21" s="17" t="s">
        <v>277</v>
      </c>
    </row>
    <row r="22" spans="1:8" ht="20.100000000000001" customHeight="1" x14ac:dyDescent="0.2">
      <c r="A22" s="1"/>
      <c r="B22" s="17" t="s">
        <v>278</v>
      </c>
      <c r="C22" s="6"/>
      <c r="D22" s="17" t="s">
        <v>278</v>
      </c>
      <c r="E22" s="12"/>
      <c r="F22" s="17" t="s">
        <v>278</v>
      </c>
      <c r="G22" s="12"/>
      <c r="H22" s="17" t="s">
        <v>278</v>
      </c>
    </row>
    <row r="23" spans="1:8" ht="20.100000000000001" customHeight="1" x14ac:dyDescent="0.2">
      <c r="A23" s="1"/>
      <c r="B23" s="18" t="s">
        <v>281</v>
      </c>
      <c r="C23" s="6"/>
      <c r="D23" s="18" t="s">
        <v>281</v>
      </c>
      <c r="E23" s="12"/>
      <c r="F23" s="18" t="s">
        <v>281</v>
      </c>
      <c r="G23" s="12"/>
      <c r="H23" s="18" t="s">
        <v>281</v>
      </c>
    </row>
    <row r="24" spans="1:8" ht="8.1" customHeight="1" thickBot="1" x14ac:dyDescent="0.25">
      <c r="A24" s="1"/>
      <c r="B24" s="19"/>
      <c r="C24" s="622"/>
      <c r="D24" s="19"/>
      <c r="E24" s="6"/>
      <c r="F24" s="19"/>
      <c r="G24" s="6"/>
      <c r="H24" s="19"/>
    </row>
    <row r="25" spans="1:8" ht="20.100000000000001" customHeight="1" x14ac:dyDescent="0.25">
      <c r="A25" s="1"/>
      <c r="B25" s="13" t="s">
        <v>286</v>
      </c>
      <c r="C25" s="630"/>
      <c r="D25" s="13" t="s">
        <v>286</v>
      </c>
      <c r="E25" s="12"/>
      <c r="F25" s="13" t="s">
        <v>286</v>
      </c>
      <c r="G25" s="12"/>
      <c r="H25" s="13" t="s">
        <v>286</v>
      </c>
    </row>
    <row r="26" spans="1:8" ht="20.100000000000001" customHeight="1" x14ac:dyDescent="0.2">
      <c r="A26" s="1"/>
      <c r="B26" s="15" t="s">
        <v>277</v>
      </c>
      <c r="C26" s="630"/>
      <c r="D26" s="15" t="s">
        <v>277</v>
      </c>
      <c r="E26" s="6"/>
      <c r="F26" s="15" t="s">
        <v>277</v>
      </c>
      <c r="G26" s="12"/>
      <c r="H26" s="15" t="s">
        <v>277</v>
      </c>
    </row>
    <row r="27" spans="1:8" ht="20.100000000000001" customHeight="1" x14ac:dyDescent="0.2">
      <c r="A27" s="1"/>
      <c r="B27" s="15" t="s">
        <v>278</v>
      </c>
      <c r="C27" s="630"/>
      <c r="D27" s="15" t="s">
        <v>278</v>
      </c>
      <c r="E27" s="6"/>
      <c r="F27" s="15" t="s">
        <v>278</v>
      </c>
      <c r="G27" s="12"/>
      <c r="H27" s="15" t="s">
        <v>278</v>
      </c>
    </row>
    <row r="28" spans="1:8" ht="20.100000000000001" customHeight="1" x14ac:dyDescent="0.2">
      <c r="A28" s="1"/>
      <c r="B28" s="16" t="s">
        <v>279</v>
      </c>
      <c r="C28" s="6"/>
      <c r="D28" s="16" t="s">
        <v>279</v>
      </c>
      <c r="E28" s="6"/>
      <c r="F28" s="16" t="s">
        <v>279</v>
      </c>
      <c r="G28" s="6"/>
      <c r="H28" s="16" t="s">
        <v>279</v>
      </c>
    </row>
    <row r="29" spans="1:8" ht="20.100000000000001" customHeight="1" x14ac:dyDescent="0.2">
      <c r="A29" s="1"/>
      <c r="B29" s="17" t="s">
        <v>277</v>
      </c>
      <c r="C29" s="6"/>
      <c r="D29" s="17" t="s">
        <v>277</v>
      </c>
      <c r="E29" s="12"/>
      <c r="F29" s="17" t="s">
        <v>277</v>
      </c>
      <c r="G29" s="12"/>
      <c r="H29" s="17" t="s">
        <v>277</v>
      </c>
    </row>
    <row r="30" spans="1:8" ht="20.100000000000001" customHeight="1" x14ac:dyDescent="0.2">
      <c r="A30" s="1"/>
      <c r="B30" s="17" t="s">
        <v>278</v>
      </c>
      <c r="C30" s="6"/>
      <c r="D30" s="17" t="s">
        <v>278</v>
      </c>
      <c r="E30" s="12"/>
      <c r="F30" s="17" t="s">
        <v>278</v>
      </c>
      <c r="G30" s="12"/>
      <c r="H30" s="17" t="s">
        <v>278</v>
      </c>
    </row>
    <row r="31" spans="1:8" ht="20.100000000000001" customHeight="1" x14ac:dyDescent="0.2">
      <c r="A31" s="1"/>
      <c r="B31" s="5" t="s">
        <v>280</v>
      </c>
      <c r="C31" s="6"/>
      <c r="D31" s="5" t="s">
        <v>280</v>
      </c>
      <c r="E31" s="6"/>
      <c r="F31" s="5" t="s">
        <v>280</v>
      </c>
      <c r="G31" s="6"/>
      <c r="H31" s="5" t="s">
        <v>280</v>
      </c>
    </row>
    <row r="32" spans="1:8" ht="20.100000000000001" customHeight="1" x14ac:dyDescent="0.2">
      <c r="A32" s="1"/>
      <c r="B32" s="17" t="s">
        <v>277</v>
      </c>
      <c r="C32" s="6"/>
      <c r="D32" s="17" t="s">
        <v>277</v>
      </c>
      <c r="E32" s="6"/>
      <c r="F32" s="17" t="s">
        <v>277</v>
      </c>
      <c r="G32" s="6"/>
      <c r="H32" s="17" t="s">
        <v>277</v>
      </c>
    </row>
    <row r="33" spans="1:8" ht="20.100000000000001" customHeight="1" x14ac:dyDescent="0.2">
      <c r="A33" s="1"/>
      <c r="B33" s="17" t="s">
        <v>278</v>
      </c>
      <c r="C33" s="6"/>
      <c r="D33" s="17" t="s">
        <v>278</v>
      </c>
      <c r="E33" s="12"/>
      <c r="F33" s="17" t="s">
        <v>278</v>
      </c>
      <c r="G33" s="12"/>
      <c r="H33" s="17" t="s">
        <v>278</v>
      </c>
    </row>
    <row r="34" spans="1:8" ht="20.100000000000001" customHeight="1" x14ac:dyDescent="0.2">
      <c r="A34" s="1"/>
      <c r="B34" s="18" t="s">
        <v>281</v>
      </c>
      <c r="C34" s="6"/>
      <c r="D34" s="18" t="s">
        <v>281</v>
      </c>
      <c r="E34" s="12"/>
      <c r="F34" s="18" t="s">
        <v>281</v>
      </c>
      <c r="G34" s="12"/>
      <c r="H34" s="18" t="s">
        <v>281</v>
      </c>
    </row>
    <row r="35" spans="1:8" ht="8.1" customHeight="1" thickBot="1" x14ac:dyDescent="0.25">
      <c r="A35" s="1"/>
      <c r="B35" s="20"/>
      <c r="C35" s="622"/>
      <c r="D35" s="20"/>
      <c r="E35" s="6"/>
      <c r="F35" s="20"/>
      <c r="G35" s="6"/>
      <c r="H35" s="20"/>
    </row>
    <row r="36" spans="1:8" ht="20.100000000000001" customHeight="1" x14ac:dyDescent="0.2">
      <c r="A36" s="1"/>
      <c r="B36" s="6"/>
      <c r="C36" s="622"/>
      <c r="D36" s="6"/>
      <c r="E36" s="6"/>
      <c r="F36" s="6"/>
      <c r="G36" s="6"/>
      <c r="H36" s="6"/>
    </row>
    <row r="37" spans="1:8" ht="20.100000000000001" customHeight="1" x14ac:dyDescent="0.2">
      <c r="A37" s="1"/>
      <c r="B37" s="6"/>
      <c r="C37" s="6"/>
      <c r="D37" s="6"/>
      <c r="E37" s="6"/>
      <c r="F37" s="6"/>
      <c r="G37" s="6"/>
      <c r="H37" s="6"/>
    </row>
    <row r="38" spans="1:8" ht="20.100000000000001" customHeight="1" x14ac:dyDescent="0.3">
      <c r="A38" s="1"/>
      <c r="B38" s="21"/>
      <c r="C38" s="22"/>
      <c r="D38" s="23"/>
      <c r="E38" s="6"/>
      <c r="F38" s="24" t="s">
        <v>287</v>
      </c>
      <c r="G38" s="6"/>
      <c r="H38" s="6"/>
    </row>
    <row r="39" spans="1:8" ht="20.100000000000001" customHeight="1" x14ac:dyDescent="0.3">
      <c r="A39" s="1"/>
      <c r="B39" s="25"/>
      <c r="C39" s="6" t="s">
        <v>288</v>
      </c>
      <c r="D39" s="26"/>
      <c r="E39" s="6"/>
      <c r="F39" s="27"/>
      <c r="G39" s="6"/>
      <c r="H39" s="6"/>
    </row>
    <row r="40" spans="1:8" ht="20.100000000000001" customHeight="1" x14ac:dyDescent="0.3">
      <c r="A40" s="1"/>
      <c r="B40" s="25"/>
      <c r="C40" s="6" t="s">
        <v>257</v>
      </c>
      <c r="D40" s="26"/>
      <c r="E40" s="6"/>
      <c r="F40" s="24" t="s">
        <v>289</v>
      </c>
      <c r="G40" s="6"/>
      <c r="H40" s="6"/>
    </row>
    <row r="41" spans="1:8" ht="20.100000000000001" customHeight="1" x14ac:dyDescent="0.3">
      <c r="A41" s="1"/>
      <c r="B41" s="25"/>
      <c r="C41" s="6" t="s">
        <v>290</v>
      </c>
      <c r="D41" s="26"/>
      <c r="E41" s="6"/>
      <c r="F41" s="27"/>
      <c r="G41" s="6"/>
      <c r="H41" s="6"/>
    </row>
    <row r="42" spans="1:8" ht="20.100000000000001" customHeight="1" x14ac:dyDescent="0.3">
      <c r="A42" s="1"/>
      <c r="B42" s="25"/>
      <c r="C42" s="6" t="s">
        <v>291</v>
      </c>
      <c r="D42" s="26"/>
      <c r="E42" s="6"/>
      <c r="F42" s="24" t="s">
        <v>292</v>
      </c>
      <c r="G42" s="6"/>
      <c r="H42" s="6"/>
    </row>
    <row r="43" spans="1:8" ht="20.100000000000001" customHeight="1" x14ac:dyDescent="0.2">
      <c r="A43" s="1"/>
      <c r="B43" s="25"/>
      <c r="C43" s="6" t="s">
        <v>243</v>
      </c>
      <c r="D43" s="26"/>
      <c r="E43" s="6"/>
      <c r="F43" s="1"/>
      <c r="G43" s="1"/>
      <c r="H43" s="1"/>
    </row>
    <row r="44" spans="1:8" ht="20.100000000000001" customHeight="1" x14ac:dyDescent="0.3">
      <c r="A44" s="1"/>
      <c r="B44" s="25"/>
      <c r="C44" s="6"/>
      <c r="D44" s="26"/>
      <c r="E44" s="6"/>
      <c r="F44" s="24" t="s">
        <v>293</v>
      </c>
      <c r="G44" s="1"/>
      <c r="H44" s="1"/>
    </row>
    <row r="45" spans="1:8" ht="20.100000000000001" customHeight="1" x14ac:dyDescent="0.3">
      <c r="A45" s="1"/>
      <c r="B45" s="25"/>
      <c r="C45" s="6"/>
      <c r="D45" s="26"/>
      <c r="E45" s="6"/>
      <c r="F45" s="11" t="s">
        <v>294</v>
      </c>
      <c r="G45" s="11"/>
      <c r="H45" s="6"/>
    </row>
    <row r="46" spans="1:8" ht="20.100000000000001" customHeight="1" x14ac:dyDescent="0.3">
      <c r="A46" s="1"/>
      <c r="B46" s="28"/>
      <c r="C46" s="29"/>
      <c r="D46" s="30"/>
      <c r="E46" s="6"/>
      <c r="F46" s="27" t="s">
        <v>191</v>
      </c>
      <c r="G46" s="27"/>
      <c r="H46" s="7"/>
    </row>
    <row r="47" spans="1:8" ht="20.100000000000001" customHeight="1" x14ac:dyDescent="0.3">
      <c r="A47" s="1"/>
      <c r="B47" s="6"/>
      <c r="C47" s="6"/>
      <c r="D47" s="6"/>
      <c r="E47" s="6"/>
      <c r="F47" s="27" t="s">
        <v>295</v>
      </c>
      <c r="G47" s="27"/>
      <c r="H47" s="7"/>
    </row>
    <row r="48" spans="1:8" ht="20.100000000000001" customHeight="1" thickBot="1" x14ac:dyDescent="0.35">
      <c r="A48" s="1"/>
      <c r="B48" s="31" t="s">
        <v>296</v>
      </c>
      <c r="C48" s="7"/>
      <c r="D48" s="1"/>
      <c r="E48" s="1"/>
      <c r="F48" s="27" t="s">
        <v>297</v>
      </c>
      <c r="G48" s="27"/>
      <c r="H48" s="32"/>
    </row>
    <row r="49" spans="1:8" ht="20.100000000000001" customHeight="1" thickTop="1" x14ac:dyDescent="0.2">
      <c r="A49" s="1"/>
      <c r="B49" s="1"/>
      <c r="C49" s="1"/>
      <c r="D49" s="1"/>
      <c r="E49" s="1"/>
      <c r="F49" s="1"/>
      <c r="G49" s="1"/>
      <c r="H49" s="1"/>
    </row>
  </sheetData>
  <phoneticPr fontId="0" type="noConversion"/>
  <pageMargins left="0" right="0" top="0" bottom="0" header="0" footer="0"/>
  <pageSetup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="50" workbookViewId="0">
      <selection activeCell="D11" sqref="D11"/>
    </sheetView>
  </sheetViews>
  <sheetFormatPr defaultRowHeight="12.75" x14ac:dyDescent="0.2"/>
  <cols>
    <col min="1" max="16" width="13.5703125" customWidth="1"/>
  </cols>
  <sheetData>
    <row r="1" spans="1:16" ht="35.1" customHeight="1" thickBot="1" x14ac:dyDescent="0.55000000000000004">
      <c r="A1" s="283" t="s">
        <v>59</v>
      </c>
      <c r="B1" s="33"/>
      <c r="C1" s="33"/>
      <c r="D1" s="34"/>
      <c r="E1" s="35" t="s">
        <v>298</v>
      </c>
      <c r="F1" s="35"/>
      <c r="G1" s="35"/>
      <c r="H1" s="35"/>
      <c r="I1" s="284" t="s">
        <v>299</v>
      </c>
      <c r="J1" s="35"/>
      <c r="K1" s="35"/>
      <c r="L1" s="35" t="s">
        <v>64</v>
      </c>
      <c r="M1" s="35"/>
      <c r="N1" s="35"/>
      <c r="O1" s="35"/>
      <c r="P1" s="35"/>
    </row>
    <row r="2" spans="1:16" ht="15" customHeight="1" thickBot="1" x14ac:dyDescent="0.4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7.6" customHeight="1" thickTop="1" thickBot="1" x14ac:dyDescent="0.45">
      <c r="A3" s="36" t="s">
        <v>65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1:16" ht="20.100000000000001" customHeight="1" x14ac:dyDescent="0.4">
      <c r="A4" s="270"/>
      <c r="B4" s="271" t="s">
        <v>300</v>
      </c>
      <c r="C4" s="644"/>
      <c r="D4" s="272" t="s">
        <v>69</v>
      </c>
      <c r="E4" s="273"/>
      <c r="F4" s="274" t="s">
        <v>301</v>
      </c>
      <c r="G4" s="273"/>
      <c r="H4" s="43"/>
      <c r="I4" s="43"/>
      <c r="J4" s="275"/>
      <c r="K4" s="623" t="s">
        <v>70</v>
      </c>
      <c r="L4" s="624"/>
      <c r="M4" s="855" t="s">
        <v>71</v>
      </c>
      <c r="N4" s="856"/>
      <c r="O4" s="855" t="s">
        <v>71</v>
      </c>
      <c r="P4" s="857"/>
    </row>
    <row r="5" spans="1:16" ht="20.100000000000001" customHeight="1" thickBot="1" x14ac:dyDescent="0.45">
      <c r="A5" s="276"/>
      <c r="B5" s="277" t="s">
        <v>302</v>
      </c>
      <c r="C5" s="645"/>
      <c r="D5" s="278" t="s">
        <v>73</v>
      </c>
      <c r="E5" s="279"/>
      <c r="F5" s="280" t="s">
        <v>303</v>
      </c>
      <c r="G5" s="281"/>
      <c r="H5" s="43"/>
      <c r="I5" s="43"/>
      <c r="J5" s="282"/>
      <c r="K5" s="625" t="s">
        <v>302</v>
      </c>
      <c r="L5" s="626"/>
      <c r="M5" s="858" t="s">
        <v>73</v>
      </c>
      <c r="N5" s="859"/>
      <c r="O5" s="858" t="s">
        <v>75</v>
      </c>
      <c r="P5" s="860"/>
    </row>
    <row r="6" spans="1:16" ht="35.1" customHeight="1" thickBot="1" x14ac:dyDescent="0.45">
      <c r="A6" s="265"/>
      <c r="B6" s="35"/>
      <c r="C6" s="206"/>
      <c r="D6" s="41"/>
      <c r="E6" s="40"/>
      <c r="F6" s="41"/>
      <c r="G6" s="40"/>
      <c r="H6" s="43"/>
      <c r="I6" s="43"/>
      <c r="J6" s="206"/>
      <c r="K6" s="35"/>
      <c r="L6" s="206"/>
      <c r="M6" s="41"/>
      <c r="N6" s="40"/>
      <c r="O6" s="41"/>
      <c r="P6" s="44"/>
    </row>
    <row r="7" spans="1:16" ht="27.95" customHeight="1" thickBot="1" x14ac:dyDescent="0.45">
      <c r="A7" s="4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6"/>
    </row>
    <row r="8" spans="1:16" ht="27.95" customHeight="1" thickBot="1" x14ac:dyDescent="0.45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20.25" customHeight="1" thickTop="1" thickBot="1" x14ac:dyDescent="0.45">
      <c r="A9" s="50" t="s">
        <v>304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35.1" customHeight="1" thickTop="1" thickBot="1" x14ac:dyDescent="0.45">
      <c r="A10" s="36" t="s">
        <v>305</v>
      </c>
      <c r="B10" s="37"/>
      <c r="C10" s="37"/>
      <c r="D10" s="37"/>
      <c r="E10" s="37" t="s">
        <v>306</v>
      </c>
      <c r="F10" s="37"/>
      <c r="G10" s="37"/>
      <c r="H10" s="37"/>
      <c r="I10" s="51"/>
      <c r="J10" s="51"/>
      <c r="K10" s="37" t="s">
        <v>307</v>
      </c>
      <c r="L10" s="37"/>
      <c r="M10" s="37"/>
      <c r="N10" s="51"/>
      <c r="O10" s="51"/>
      <c r="P10" s="52"/>
    </row>
    <row r="11" spans="1:16" ht="35.1" customHeight="1" thickBot="1" x14ac:dyDescent="0.45">
      <c r="A11" s="266"/>
      <c r="B11" s="53"/>
      <c r="C11" s="53" t="s">
        <v>96</v>
      </c>
      <c r="D11" s="54"/>
      <c r="E11" s="55"/>
      <c r="F11" s="53"/>
      <c r="G11" s="53" t="s">
        <v>96</v>
      </c>
      <c r="H11" s="56"/>
      <c r="I11" s="43"/>
      <c r="J11" s="43"/>
      <c r="K11" s="43" t="s">
        <v>308</v>
      </c>
      <c r="L11" s="43"/>
      <c r="M11" s="43"/>
      <c r="N11" s="57" t="s">
        <v>86</v>
      </c>
      <c r="O11" s="57"/>
      <c r="P11" s="44"/>
    </row>
    <row r="12" spans="1:16" ht="35.1" customHeight="1" thickBot="1" x14ac:dyDescent="0.45">
      <c r="A12" s="267"/>
      <c r="B12" s="58"/>
      <c r="C12" s="58" t="s">
        <v>96</v>
      </c>
      <c r="D12" s="59"/>
      <c r="E12" s="60"/>
      <c r="F12" s="58"/>
      <c r="G12" s="58" t="s">
        <v>96</v>
      </c>
      <c r="H12" s="61"/>
      <c r="I12" s="43"/>
      <c r="J12" s="43"/>
      <c r="K12" s="62" t="s">
        <v>309</v>
      </c>
      <c r="L12" s="43"/>
      <c r="M12" s="43"/>
      <c r="N12" s="57"/>
      <c r="O12" s="57"/>
      <c r="P12" s="44"/>
    </row>
    <row r="13" spans="1:16" ht="35.1" customHeight="1" thickBot="1" x14ac:dyDescent="0.45">
      <c r="A13" s="267"/>
      <c r="B13" s="58"/>
      <c r="C13" s="58" t="s">
        <v>96</v>
      </c>
      <c r="D13" s="59"/>
      <c r="E13" s="60"/>
      <c r="F13" s="58"/>
      <c r="G13" s="58" t="s">
        <v>96</v>
      </c>
      <c r="H13" s="61"/>
      <c r="I13" s="43"/>
      <c r="J13" s="43"/>
      <c r="K13" s="43" t="s">
        <v>310</v>
      </c>
      <c r="L13" s="43"/>
      <c r="M13" s="43"/>
      <c r="N13" s="57"/>
      <c r="O13" s="57"/>
      <c r="P13" s="44"/>
    </row>
    <row r="14" spans="1:16" ht="35.1" customHeight="1" thickBot="1" x14ac:dyDescent="0.45">
      <c r="A14" s="267"/>
      <c r="B14" s="58"/>
      <c r="C14" s="58" t="s">
        <v>96</v>
      </c>
      <c r="D14" s="59"/>
      <c r="E14" s="60"/>
      <c r="F14" s="58"/>
      <c r="G14" s="58" t="s">
        <v>96</v>
      </c>
      <c r="H14" s="61"/>
      <c r="I14" s="43"/>
      <c r="J14" s="43"/>
      <c r="K14" s="43"/>
      <c r="L14" s="43"/>
      <c r="M14" s="43"/>
      <c r="N14" s="57"/>
      <c r="O14" s="57"/>
      <c r="P14" s="44"/>
    </row>
    <row r="15" spans="1:16" ht="35.1" customHeight="1" x14ac:dyDescent="0.4">
      <c r="A15" s="267"/>
      <c r="B15" s="58"/>
      <c r="C15" s="58" t="s">
        <v>96</v>
      </c>
      <c r="D15" s="59"/>
      <c r="E15" s="60"/>
      <c r="F15" s="58"/>
      <c r="G15" s="58" t="s">
        <v>96</v>
      </c>
      <c r="H15" s="61"/>
      <c r="I15" s="43"/>
      <c r="J15" s="43"/>
      <c r="K15" s="43"/>
      <c r="L15" s="43"/>
      <c r="M15" s="43"/>
      <c r="N15" s="43"/>
      <c r="O15" s="43"/>
      <c r="P15" s="63"/>
    </row>
    <row r="16" spans="1:16" ht="35.1" customHeight="1" thickBot="1" x14ac:dyDescent="0.45">
      <c r="A16" s="267"/>
      <c r="B16" s="58"/>
      <c r="C16" s="58" t="s">
        <v>96</v>
      </c>
      <c r="D16" s="59"/>
      <c r="E16" s="60"/>
      <c r="F16" s="58"/>
      <c r="G16" s="58" t="s">
        <v>96</v>
      </c>
      <c r="H16" s="61"/>
      <c r="I16" s="35" t="s">
        <v>92</v>
      </c>
      <c r="J16" s="35"/>
      <c r="K16" s="35"/>
      <c r="L16" s="35"/>
      <c r="M16" s="35"/>
      <c r="N16" s="35"/>
      <c r="O16" s="35"/>
      <c r="P16" s="46"/>
    </row>
    <row r="17" spans="1:16" ht="35.1" customHeight="1" thickBot="1" x14ac:dyDescent="0.45">
      <c r="A17" s="267"/>
      <c r="B17" s="58"/>
      <c r="C17" s="58" t="s">
        <v>96</v>
      </c>
      <c r="D17" s="59"/>
      <c r="E17" s="60"/>
      <c r="F17" s="58"/>
      <c r="G17" s="58" t="s">
        <v>96</v>
      </c>
      <c r="H17" s="61"/>
      <c r="I17" s="57"/>
      <c r="J17" s="57"/>
      <c r="K17" s="57"/>
      <c r="L17" s="57"/>
      <c r="M17" s="57"/>
      <c r="N17" s="57"/>
      <c r="O17" s="57"/>
      <c r="P17" s="44"/>
    </row>
    <row r="18" spans="1:16" ht="35.1" customHeight="1" thickBot="1" x14ac:dyDescent="0.45">
      <c r="A18" s="268"/>
      <c r="B18" s="64"/>
      <c r="C18" s="64" t="s">
        <v>96</v>
      </c>
      <c r="D18" s="65"/>
      <c r="E18" s="853" t="s">
        <v>311</v>
      </c>
      <c r="F18" s="854"/>
      <c r="G18" s="64" t="s">
        <v>96</v>
      </c>
      <c r="H18" s="66"/>
      <c r="I18" s="57"/>
      <c r="J18" s="57"/>
      <c r="K18" s="57"/>
      <c r="L18" s="57"/>
      <c r="M18" s="57"/>
      <c r="N18" s="57"/>
      <c r="O18" s="57"/>
      <c r="P18" s="44"/>
    </row>
    <row r="19" spans="1:16" ht="35.1" customHeight="1" thickBot="1" x14ac:dyDescent="0.45">
      <c r="A19" s="115" t="s">
        <v>312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6"/>
    </row>
    <row r="20" spans="1:16" ht="35.1" customHeight="1" thickBot="1" x14ac:dyDescent="0.45">
      <c r="A20" s="11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44"/>
    </row>
    <row r="21" spans="1:16" ht="35.1" customHeight="1" thickBot="1" x14ac:dyDescent="0.45">
      <c r="A21" s="117" t="s">
        <v>313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44"/>
    </row>
    <row r="22" spans="1:16" ht="20.100000000000001" customHeight="1" thickBot="1" x14ac:dyDescent="0.45">
      <c r="A22" s="118"/>
      <c r="B22" s="68"/>
      <c r="C22" s="68"/>
      <c r="D22" s="68"/>
      <c r="E22" s="68"/>
      <c r="F22" s="4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6" ht="27.6" customHeight="1" thickTop="1" thickBot="1" x14ac:dyDescent="0.45">
      <c r="A23" s="33" t="s">
        <v>94</v>
      </c>
      <c r="B23" s="34"/>
      <c r="C23" s="34"/>
      <c r="D23" s="34"/>
      <c r="E23" s="34"/>
      <c r="F23" s="68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35.1" customHeight="1" thickTop="1" x14ac:dyDescent="0.4">
      <c r="A24" s="70"/>
      <c r="B24" s="37" t="s">
        <v>314</v>
      </c>
      <c r="C24" s="37"/>
      <c r="D24" s="37"/>
      <c r="E24" s="37"/>
      <c r="F24" s="37" t="s">
        <v>315</v>
      </c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35.1" customHeight="1" thickBot="1" x14ac:dyDescent="0.45">
      <c r="A25" s="71" t="s">
        <v>316</v>
      </c>
      <c r="B25" s="43"/>
      <c r="C25" s="43"/>
      <c r="D25" s="43"/>
      <c r="E25" s="43"/>
      <c r="F25" s="35" t="s">
        <v>96</v>
      </c>
      <c r="G25" s="35"/>
      <c r="H25" s="43"/>
      <c r="I25" s="43"/>
      <c r="J25" s="72" t="s">
        <v>317</v>
      </c>
      <c r="K25" s="43"/>
      <c r="L25" s="43"/>
      <c r="M25" s="43"/>
      <c r="N25" s="73" t="s">
        <v>96</v>
      </c>
      <c r="O25" s="73"/>
      <c r="P25" s="74"/>
    </row>
    <row r="26" spans="1:16" ht="35.1" customHeight="1" thickBot="1" x14ac:dyDescent="0.45">
      <c r="A26" s="71" t="s">
        <v>318</v>
      </c>
      <c r="B26" s="43"/>
      <c r="C26" s="43"/>
      <c r="D26" s="43"/>
      <c r="E26" s="43"/>
      <c r="F26" s="35" t="s">
        <v>96</v>
      </c>
      <c r="G26" s="35"/>
      <c r="H26" s="43"/>
      <c r="I26" s="43" t="s">
        <v>319</v>
      </c>
      <c r="J26" s="43"/>
      <c r="K26" s="43"/>
      <c r="L26" s="43"/>
      <c r="M26" s="43"/>
      <c r="N26" s="43"/>
      <c r="O26" s="43"/>
      <c r="P26" s="63"/>
    </row>
    <row r="27" spans="1:16" ht="35.1" customHeight="1" thickBot="1" x14ac:dyDescent="0.45">
      <c r="A27" s="71" t="s">
        <v>320</v>
      </c>
      <c r="B27" s="43"/>
      <c r="C27" s="43"/>
      <c r="D27" s="43"/>
      <c r="E27" s="43"/>
      <c r="F27" s="35" t="s">
        <v>96</v>
      </c>
      <c r="G27" s="35"/>
      <c r="H27" s="43"/>
      <c r="I27" s="43"/>
      <c r="J27" s="43"/>
      <c r="K27" s="43"/>
      <c r="L27" s="43"/>
      <c r="M27" s="43"/>
      <c r="N27" s="43"/>
      <c r="O27" s="43"/>
      <c r="P27" s="63"/>
    </row>
    <row r="28" spans="1:16" ht="27.95" customHeight="1" thickBot="1" x14ac:dyDescent="0.45">
      <c r="A28" s="71"/>
      <c r="B28" s="43"/>
      <c r="C28" s="43"/>
      <c r="D28" s="43"/>
      <c r="E28" s="43"/>
      <c r="F28" s="35" t="s">
        <v>321</v>
      </c>
      <c r="G28" s="35"/>
      <c r="H28" s="35"/>
      <c r="I28" s="35"/>
      <c r="J28" s="35"/>
      <c r="K28" s="35"/>
      <c r="L28" s="35"/>
      <c r="M28" s="43"/>
      <c r="N28" s="35" t="s">
        <v>96</v>
      </c>
      <c r="O28" s="35"/>
      <c r="P28" s="46"/>
    </row>
    <row r="29" spans="1:16" ht="27.95" customHeight="1" thickBot="1" x14ac:dyDescent="0.45">
      <c r="A29" s="7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 t="s">
        <v>322</v>
      </c>
      <c r="N29" s="43"/>
      <c r="O29" s="57"/>
      <c r="P29" s="44"/>
    </row>
    <row r="30" spans="1:16" ht="27.95" customHeight="1" thickBot="1" x14ac:dyDescent="0.45">
      <c r="A30" s="75" t="s">
        <v>76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6"/>
    </row>
    <row r="31" spans="1:16" ht="20.100000000000001" customHeight="1" thickBot="1" x14ac:dyDescent="0.4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22.5" customHeight="1" thickTop="1" thickBot="1" x14ac:dyDescent="0.45">
      <c r="A32" s="33" t="s">
        <v>101</v>
      </c>
      <c r="B32" s="34"/>
      <c r="C32" s="34">
        <v>113001</v>
      </c>
      <c r="D32" s="34"/>
      <c r="E32" s="34"/>
      <c r="F32" s="96">
        <v>113002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35.1" customHeight="1" thickTop="1" thickBot="1" x14ac:dyDescent="0.45">
      <c r="A33" s="76" t="s">
        <v>323</v>
      </c>
      <c r="B33" s="425"/>
      <c r="C33" s="428"/>
      <c r="D33" s="51" t="s">
        <v>323</v>
      </c>
      <c r="E33" s="51"/>
      <c r="F33" s="428"/>
      <c r="G33" s="37" t="s">
        <v>324</v>
      </c>
      <c r="H33" s="37"/>
      <c r="I33" s="37">
        <v>113001</v>
      </c>
      <c r="J33" s="37">
        <v>113002</v>
      </c>
      <c r="K33" s="77"/>
      <c r="L33" s="78" t="s">
        <v>76</v>
      </c>
      <c r="M33" s="78"/>
      <c r="N33" s="78"/>
      <c r="O33" s="78"/>
      <c r="P33" s="79"/>
    </row>
    <row r="34" spans="1:16" ht="35.1" customHeight="1" thickBot="1" x14ac:dyDescent="0.45">
      <c r="A34" s="75" t="s">
        <v>323</v>
      </c>
      <c r="B34" s="426"/>
      <c r="C34" s="429"/>
      <c r="D34" s="35" t="s">
        <v>323</v>
      </c>
      <c r="E34" s="35"/>
      <c r="F34" s="429"/>
      <c r="G34" s="43" t="s">
        <v>325</v>
      </c>
      <c r="H34" s="43"/>
      <c r="I34" s="121"/>
      <c r="J34" s="121"/>
      <c r="K34" s="434"/>
      <c r="L34" s="58"/>
      <c r="M34" s="58"/>
      <c r="N34" s="58"/>
      <c r="O34" s="58"/>
      <c r="P34" s="80"/>
    </row>
    <row r="35" spans="1:16" ht="35.1" customHeight="1" thickBot="1" x14ac:dyDescent="0.45">
      <c r="A35" s="75" t="s">
        <v>323</v>
      </c>
      <c r="B35" s="426"/>
      <c r="C35" s="429"/>
      <c r="D35" s="35" t="s">
        <v>323</v>
      </c>
      <c r="E35" s="35"/>
      <c r="F35" s="429"/>
      <c r="G35" s="43" t="s">
        <v>326</v>
      </c>
      <c r="H35" s="43"/>
      <c r="I35" s="35" t="s">
        <v>86</v>
      </c>
      <c r="J35" s="35"/>
      <c r="K35" s="42"/>
      <c r="L35" s="58"/>
      <c r="M35" s="58"/>
      <c r="N35" s="58"/>
      <c r="O35" s="58"/>
      <c r="P35" s="80"/>
    </row>
    <row r="36" spans="1:16" ht="35.1" customHeight="1" thickBot="1" x14ac:dyDescent="0.45">
      <c r="A36" s="39" t="s">
        <v>323</v>
      </c>
      <c r="B36" s="84"/>
      <c r="C36" s="430"/>
      <c r="D36" s="57" t="s">
        <v>323</v>
      </c>
      <c r="E36" s="57"/>
      <c r="F36" s="430"/>
      <c r="G36" s="43" t="s">
        <v>327</v>
      </c>
      <c r="H36" s="81" t="s">
        <v>328</v>
      </c>
      <c r="I36" s="35" t="s">
        <v>83</v>
      </c>
      <c r="J36" s="35"/>
      <c r="K36" s="42"/>
      <c r="L36" s="58"/>
      <c r="M36" s="58"/>
      <c r="N36" s="58"/>
      <c r="O36" s="58"/>
      <c r="P36" s="80"/>
    </row>
    <row r="37" spans="1:16" ht="35.1" customHeight="1" thickBot="1" x14ac:dyDescent="0.45">
      <c r="A37" s="39" t="s">
        <v>323</v>
      </c>
      <c r="B37" s="84"/>
      <c r="C37" s="430"/>
      <c r="D37" s="57" t="s">
        <v>323</v>
      </c>
      <c r="E37" s="57"/>
      <c r="F37" s="430"/>
      <c r="G37" s="43" t="s">
        <v>327</v>
      </c>
      <c r="H37" s="81" t="s">
        <v>329</v>
      </c>
      <c r="I37" s="35" t="s">
        <v>86</v>
      </c>
      <c r="J37" s="35"/>
      <c r="K37" s="42"/>
      <c r="L37" s="58"/>
      <c r="M37" s="58"/>
      <c r="N37" s="58"/>
      <c r="O37" s="58"/>
      <c r="P37" s="80"/>
    </row>
    <row r="38" spans="1:16" ht="35.1" customHeight="1" thickBot="1" x14ac:dyDescent="0.45">
      <c r="A38" s="75" t="s">
        <v>323</v>
      </c>
      <c r="B38" s="426"/>
      <c r="C38" s="429"/>
      <c r="D38" s="35" t="s">
        <v>323</v>
      </c>
      <c r="E38" s="35"/>
      <c r="F38" s="429"/>
      <c r="G38" s="81" t="s">
        <v>330</v>
      </c>
      <c r="H38" s="43"/>
      <c r="I38" s="35"/>
      <c r="J38" s="35"/>
      <c r="K38" s="42"/>
      <c r="L38" s="58"/>
      <c r="M38" s="58"/>
      <c r="N38" s="58"/>
      <c r="O38" s="58"/>
      <c r="P38" s="80"/>
    </row>
    <row r="39" spans="1:16" ht="35.1" customHeight="1" thickBot="1" x14ac:dyDescent="0.45">
      <c r="A39" s="75" t="s">
        <v>323</v>
      </c>
      <c r="B39" s="426"/>
      <c r="C39" s="429"/>
      <c r="D39" s="35" t="s">
        <v>323</v>
      </c>
      <c r="E39" s="35"/>
      <c r="F39" s="429"/>
      <c r="G39" s="81" t="s">
        <v>331</v>
      </c>
      <c r="H39" s="43"/>
      <c r="I39" s="35"/>
      <c r="J39" s="35"/>
      <c r="K39" s="42"/>
      <c r="L39" s="58"/>
      <c r="M39" s="58"/>
      <c r="N39" s="58"/>
      <c r="O39" s="58"/>
      <c r="P39" s="80"/>
    </row>
    <row r="40" spans="1:16" ht="35.1" customHeight="1" thickBot="1" x14ac:dyDescent="0.45">
      <c r="A40" s="75" t="s">
        <v>323</v>
      </c>
      <c r="B40" s="426"/>
      <c r="C40" s="429"/>
      <c r="D40" s="35" t="s">
        <v>323</v>
      </c>
      <c r="E40" s="35"/>
      <c r="F40" s="429"/>
      <c r="G40" s="432" t="s">
        <v>332</v>
      </c>
      <c r="H40" s="35"/>
      <c r="I40" s="35"/>
      <c r="J40" s="35"/>
      <c r="K40" s="42"/>
      <c r="L40" s="82"/>
      <c r="M40" s="82"/>
      <c r="N40" s="82"/>
      <c r="O40" s="82"/>
      <c r="P40" s="83"/>
    </row>
    <row r="41" spans="1:16" ht="35.1" customHeight="1" thickBot="1" x14ac:dyDescent="0.45">
      <c r="A41" s="75" t="s">
        <v>323</v>
      </c>
      <c r="B41" s="426"/>
      <c r="C41" s="429"/>
      <c r="D41" s="35" t="s">
        <v>323</v>
      </c>
      <c r="E41" s="35"/>
      <c r="F41" s="429"/>
      <c r="G41" s="73"/>
      <c r="H41" s="73"/>
      <c r="I41" s="73"/>
      <c r="J41" s="73"/>
      <c r="K41" s="58"/>
      <c r="L41" s="58"/>
      <c r="M41" s="58"/>
      <c r="N41" s="58"/>
      <c r="O41" s="58"/>
      <c r="P41" s="80"/>
    </row>
    <row r="42" spans="1:16" ht="35.1" customHeight="1" thickBot="1" x14ac:dyDescent="0.45">
      <c r="A42" s="39" t="s">
        <v>323</v>
      </c>
      <c r="B42" s="84"/>
      <c r="C42" s="430"/>
      <c r="D42" s="57" t="s">
        <v>323</v>
      </c>
      <c r="E42" s="57"/>
      <c r="F42" s="430"/>
      <c r="G42" s="82"/>
      <c r="H42" s="82"/>
      <c r="I42" s="82"/>
      <c r="J42" s="82"/>
      <c r="K42" s="82"/>
      <c r="L42" s="82"/>
      <c r="M42" s="82"/>
      <c r="N42" s="82"/>
      <c r="O42" s="82"/>
      <c r="P42" s="83"/>
    </row>
    <row r="43" spans="1:16" ht="35.1" customHeight="1" thickBot="1" x14ac:dyDescent="0.45">
      <c r="A43" s="75" t="s">
        <v>323</v>
      </c>
      <c r="B43" s="426"/>
      <c r="C43" s="429"/>
      <c r="D43" s="35" t="s">
        <v>323</v>
      </c>
      <c r="E43" s="35"/>
      <c r="F43" s="430"/>
      <c r="G43" s="82"/>
      <c r="H43" s="82"/>
      <c r="I43" s="82"/>
      <c r="J43" s="82"/>
      <c r="K43" s="82"/>
      <c r="L43" s="82"/>
      <c r="M43" s="82"/>
      <c r="N43" s="82"/>
      <c r="O43" s="82"/>
      <c r="P43" s="83"/>
    </row>
    <row r="44" spans="1:16" ht="35.1" customHeight="1" thickBot="1" x14ac:dyDescent="0.45">
      <c r="A44" s="75" t="s">
        <v>323</v>
      </c>
      <c r="B44" s="426"/>
      <c r="C44" s="429"/>
      <c r="D44" s="35" t="s">
        <v>323</v>
      </c>
      <c r="E44" s="35"/>
      <c r="F44" s="430"/>
      <c r="G44" s="82"/>
      <c r="H44" s="82"/>
      <c r="I44" s="82"/>
      <c r="J44" s="82"/>
      <c r="K44" s="82"/>
      <c r="L44" s="82"/>
      <c r="M44" s="82"/>
      <c r="N44" s="82"/>
      <c r="O44" s="82"/>
      <c r="P44" s="83"/>
    </row>
    <row r="45" spans="1:16" ht="35.1" customHeight="1" thickBot="1" x14ac:dyDescent="0.45">
      <c r="A45" s="67" t="s">
        <v>323</v>
      </c>
      <c r="B45" s="427"/>
      <c r="C45" s="431"/>
      <c r="D45" s="68" t="s">
        <v>333</v>
      </c>
      <c r="E45" s="68"/>
      <c r="F45" s="433"/>
      <c r="G45" s="225"/>
      <c r="H45" s="225"/>
      <c r="I45" s="225"/>
      <c r="J45" s="225"/>
      <c r="K45" s="225"/>
      <c r="L45" s="225"/>
      <c r="M45" s="225"/>
      <c r="N45" s="225"/>
      <c r="O45" s="225"/>
      <c r="P45" s="226"/>
    </row>
    <row r="46" spans="1:16" ht="22.5" customHeight="1" thickTop="1" x14ac:dyDescent="0.4">
      <c r="A46" s="85" t="s">
        <v>334</v>
      </c>
      <c r="B46" s="86"/>
      <c r="C46" s="87"/>
      <c r="D46" s="85"/>
      <c r="E46" s="85" t="s">
        <v>335</v>
      </c>
      <c r="F46" s="86"/>
      <c r="G46" s="87" t="s">
        <v>336</v>
      </c>
      <c r="H46" s="85" t="s">
        <v>187</v>
      </c>
      <c r="I46" s="85" t="s">
        <v>337</v>
      </c>
      <c r="J46" s="86"/>
      <c r="K46" s="87" t="s">
        <v>338</v>
      </c>
      <c r="L46" s="85" t="s">
        <v>339</v>
      </c>
      <c r="M46" s="85" t="s">
        <v>156</v>
      </c>
      <c r="N46" s="86"/>
      <c r="O46" s="87" t="s">
        <v>157</v>
      </c>
      <c r="P46" s="269" t="s">
        <v>156</v>
      </c>
    </row>
    <row r="47" spans="1:16" ht="35.1" customHeight="1" x14ac:dyDescent="0.4">
      <c r="A47" s="71" t="s">
        <v>340</v>
      </c>
      <c r="B47" s="88"/>
      <c r="C47" s="89" t="s">
        <v>341</v>
      </c>
      <c r="D47" s="74"/>
      <c r="E47" s="43" t="s">
        <v>158</v>
      </c>
      <c r="F47" s="88"/>
      <c r="G47" s="288" t="s">
        <v>341</v>
      </c>
      <c r="H47" s="74"/>
      <c r="I47" s="71" t="s">
        <v>340</v>
      </c>
      <c r="J47" s="88"/>
      <c r="K47" s="288" t="s">
        <v>341</v>
      </c>
      <c r="L47" s="74"/>
      <c r="M47" s="71" t="s">
        <v>342</v>
      </c>
      <c r="N47" s="88"/>
      <c r="O47" s="287" t="s">
        <v>341</v>
      </c>
      <c r="P47" s="74"/>
    </row>
    <row r="48" spans="1:16" ht="35.1" customHeight="1" x14ac:dyDescent="0.4">
      <c r="A48" s="71" t="s">
        <v>343</v>
      </c>
      <c r="B48" s="90"/>
      <c r="C48" s="91" t="s">
        <v>344</v>
      </c>
      <c r="D48" s="74"/>
      <c r="E48" s="43" t="s">
        <v>345</v>
      </c>
      <c r="F48" s="90"/>
      <c r="G48" s="289" t="s">
        <v>344</v>
      </c>
      <c r="H48" s="74"/>
      <c r="I48" s="71" t="s">
        <v>343</v>
      </c>
      <c r="J48" s="90"/>
      <c r="K48" s="289" t="s">
        <v>344</v>
      </c>
      <c r="L48" s="74"/>
      <c r="M48" s="71" t="s">
        <v>346</v>
      </c>
      <c r="N48" s="90"/>
      <c r="O48" s="286" t="s">
        <v>344</v>
      </c>
      <c r="P48" s="74"/>
    </row>
    <row r="49" spans="1:16" ht="35.1" customHeight="1" x14ac:dyDescent="0.4">
      <c r="A49" s="71" t="s">
        <v>165</v>
      </c>
      <c r="B49" s="43"/>
      <c r="C49" s="58"/>
      <c r="D49" s="74"/>
      <c r="E49" s="43" t="s">
        <v>165</v>
      </c>
      <c r="F49" s="43"/>
      <c r="G49" s="59"/>
      <c r="H49" s="74"/>
      <c r="I49" s="71" t="s">
        <v>165</v>
      </c>
      <c r="J49" s="43"/>
      <c r="K49" s="59"/>
      <c r="L49" s="74"/>
      <c r="M49" s="71" t="s">
        <v>165</v>
      </c>
      <c r="N49" s="43"/>
      <c r="O49" s="121"/>
      <c r="P49" s="74"/>
    </row>
    <row r="50" spans="1:16" ht="35.1" customHeight="1" x14ac:dyDescent="0.4">
      <c r="A50" s="71" t="s">
        <v>347</v>
      </c>
      <c r="B50" s="88"/>
      <c r="C50" s="92" t="s">
        <v>96</v>
      </c>
      <c r="D50" s="74"/>
      <c r="E50" s="43" t="s">
        <v>347</v>
      </c>
      <c r="F50" s="88"/>
      <c r="G50" s="290" t="s">
        <v>96</v>
      </c>
      <c r="H50" s="74"/>
      <c r="I50" s="71" t="s">
        <v>347</v>
      </c>
      <c r="J50" s="88"/>
      <c r="K50" s="290" t="s">
        <v>96</v>
      </c>
      <c r="L50" s="74"/>
      <c r="M50" s="71" t="s">
        <v>347</v>
      </c>
      <c r="N50" s="88"/>
      <c r="O50" s="285" t="s">
        <v>96</v>
      </c>
      <c r="P50" s="74"/>
    </row>
    <row r="51" spans="1:16" ht="35.1" customHeight="1" thickBot="1" x14ac:dyDescent="0.45">
      <c r="A51" s="67"/>
      <c r="B51" s="68"/>
      <c r="C51" s="68"/>
      <c r="D51" s="69"/>
      <c r="E51" s="68"/>
      <c r="F51" s="68"/>
      <c r="G51" s="68"/>
      <c r="H51" s="69"/>
      <c r="I51" s="67"/>
      <c r="J51" s="68"/>
      <c r="K51" s="68"/>
      <c r="L51" s="69"/>
      <c r="M51" s="67"/>
      <c r="N51" s="68"/>
      <c r="O51" s="68"/>
      <c r="P51" s="69"/>
    </row>
    <row r="52" spans="1:16" ht="18" customHeight="1" thickTop="1" x14ac:dyDescent="0.4">
      <c r="A52" s="93" t="s">
        <v>348</v>
      </c>
      <c r="B52" s="94"/>
      <c r="C52" s="95"/>
      <c r="D52" s="95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1:16" ht="18" customHeight="1" x14ac:dyDescent="0.4">
      <c r="A53" s="96" t="s">
        <v>349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ht="18" customHeight="1" x14ac:dyDescent="0.4">
      <c r="A54" s="34" t="s">
        <v>350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9.5" x14ac:dyDescent="0.4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</sheetData>
  <mergeCells count="5">
    <mergeCell ref="E18:F18"/>
    <mergeCell ref="M4:N4"/>
    <mergeCell ref="O4:P4"/>
    <mergeCell ref="M5:N5"/>
    <mergeCell ref="O5:P5"/>
  </mergeCells>
  <phoneticPr fontId="0" type="noConversion"/>
  <pageMargins left="0" right="0" top="0" bottom="0" header="0" footer="0"/>
  <pageSetup scale="4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3"/>
  <sheetViews>
    <sheetView zoomScale="50" workbookViewId="0">
      <selection activeCell="J1" sqref="J1"/>
    </sheetView>
  </sheetViews>
  <sheetFormatPr defaultRowHeight="12.75" x14ac:dyDescent="0.2"/>
  <cols>
    <col min="1" max="1" width="5.5703125" customWidth="1"/>
    <col min="2" max="2" width="24.140625" bestFit="1" customWidth="1"/>
    <col min="3" max="3" width="26.42578125" customWidth="1"/>
    <col min="4" max="4" width="70.85546875" customWidth="1"/>
    <col min="5" max="8" width="15.5703125" customWidth="1"/>
    <col min="9" max="9" width="17" customWidth="1"/>
    <col min="10" max="10" width="17.42578125" customWidth="1"/>
  </cols>
  <sheetData>
    <row r="1" spans="1:14" ht="30" customHeight="1" x14ac:dyDescent="0.2">
      <c r="A1" s="1"/>
      <c r="B1" s="229" t="s">
        <v>351</v>
      </c>
      <c r="C1" s="230"/>
      <c r="D1" s="231"/>
      <c r="E1" s="231"/>
      <c r="F1" s="231"/>
      <c r="G1" s="231"/>
      <c r="H1" s="231"/>
      <c r="I1" s="231"/>
      <c r="J1" s="223"/>
    </row>
    <row r="2" spans="1:14" ht="30" customHeight="1" thickBot="1" x14ac:dyDescent="0.4">
      <c r="A2" s="1"/>
      <c r="B2" s="331" t="s">
        <v>352</v>
      </c>
      <c r="C2" s="332"/>
      <c r="D2" s="333"/>
      <c r="E2" s="333"/>
      <c r="F2" s="333"/>
      <c r="G2" s="332"/>
      <c r="H2" s="334" t="s">
        <v>179</v>
      </c>
      <c r="I2" s="333"/>
      <c r="J2" s="335"/>
    </row>
    <row r="3" spans="1:14" ht="34.5" thickBot="1" x14ac:dyDescent="0.55000000000000004">
      <c r="A3" s="1"/>
      <c r="B3" s="252" t="s">
        <v>246</v>
      </c>
      <c r="C3" s="861" t="s">
        <v>353</v>
      </c>
      <c r="D3" s="862"/>
      <c r="E3" s="627" t="s">
        <v>354</v>
      </c>
      <c r="F3" s="236" t="s">
        <v>5</v>
      </c>
      <c r="G3" s="253" t="s">
        <v>263</v>
      </c>
      <c r="H3" s="253" t="s">
        <v>355</v>
      </c>
      <c r="I3" s="253" t="s">
        <v>356</v>
      </c>
      <c r="J3" s="228" t="s">
        <v>357</v>
      </c>
    </row>
    <row r="4" spans="1:14" ht="39.950000000000003" customHeight="1" x14ac:dyDescent="0.2">
      <c r="A4" s="1"/>
      <c r="B4" s="249" t="s">
        <v>358</v>
      </c>
      <c r="C4" s="241"/>
      <c r="D4" s="122"/>
      <c r="E4" s="128"/>
      <c r="F4" s="128"/>
      <c r="G4" s="250"/>
      <c r="H4" s="250"/>
      <c r="I4" s="250"/>
      <c r="J4" s="251"/>
    </row>
    <row r="5" spans="1:14" ht="39.950000000000003" customHeight="1" x14ac:dyDescent="0.2">
      <c r="A5" s="1"/>
      <c r="B5" s="237" t="s">
        <v>358</v>
      </c>
      <c r="C5" s="240"/>
      <c r="D5" s="238"/>
      <c r="E5" s="238"/>
      <c r="F5" s="238"/>
      <c r="G5" s="3"/>
      <c r="H5" s="3"/>
      <c r="I5" s="3"/>
      <c r="J5" s="224"/>
    </row>
    <row r="6" spans="1:14" ht="39.950000000000003" customHeight="1" x14ac:dyDescent="0.2">
      <c r="A6" s="1"/>
      <c r="B6" s="237" t="s">
        <v>358</v>
      </c>
      <c r="C6" s="240"/>
      <c r="D6" s="238"/>
      <c r="E6" s="238"/>
      <c r="F6" s="238"/>
      <c r="G6" s="3"/>
      <c r="H6" s="3"/>
      <c r="I6" s="3"/>
      <c r="J6" s="224"/>
      <c r="N6" s="643"/>
    </row>
    <row r="7" spans="1:14" ht="39.950000000000003" customHeight="1" x14ac:dyDescent="0.2">
      <c r="A7" s="1"/>
      <c r="B7" s="237" t="s">
        <v>358</v>
      </c>
      <c r="C7" s="240"/>
      <c r="D7" s="238"/>
      <c r="E7" s="238"/>
      <c r="F7" s="238"/>
      <c r="G7" s="3"/>
      <c r="H7" s="3"/>
      <c r="I7" s="3"/>
      <c r="J7" s="224"/>
    </row>
    <row r="8" spans="1:14" ht="39.950000000000003" customHeight="1" x14ac:dyDescent="0.2">
      <c r="A8" s="1"/>
      <c r="B8" s="237" t="s">
        <v>358</v>
      </c>
      <c r="C8" s="240"/>
      <c r="D8" s="238"/>
      <c r="E8" s="238"/>
      <c r="F8" s="238"/>
      <c r="G8" s="3"/>
      <c r="H8" s="3"/>
      <c r="I8" s="3"/>
      <c r="J8" s="224"/>
    </row>
    <row r="9" spans="1:14" ht="39.950000000000003" customHeight="1" x14ac:dyDescent="0.2">
      <c r="A9" s="1"/>
      <c r="B9" s="237" t="s">
        <v>358</v>
      </c>
      <c r="C9" s="240"/>
      <c r="D9" s="238"/>
      <c r="E9" s="238"/>
      <c r="F9" s="238"/>
      <c r="G9" s="3"/>
      <c r="H9" s="3"/>
      <c r="I9" s="3"/>
      <c r="J9" s="224"/>
    </row>
    <row r="10" spans="1:14" ht="39.950000000000003" customHeight="1" x14ac:dyDescent="0.2">
      <c r="A10" s="1"/>
      <c r="B10" s="237" t="s">
        <v>358</v>
      </c>
      <c r="C10" s="240"/>
      <c r="D10" s="238"/>
      <c r="E10" s="238"/>
      <c r="F10" s="238"/>
      <c r="G10" s="3"/>
      <c r="H10" s="3"/>
      <c r="I10" s="3"/>
      <c r="J10" s="224"/>
    </row>
    <row r="11" spans="1:14" ht="39.950000000000003" customHeight="1" x14ac:dyDescent="0.2">
      <c r="A11" s="1"/>
      <c r="B11" s="237" t="s">
        <v>358</v>
      </c>
      <c r="C11" s="240"/>
      <c r="D11" s="238"/>
      <c r="E11" s="238"/>
      <c r="F11" s="238"/>
      <c r="G11" s="3"/>
      <c r="H11" s="3"/>
      <c r="I11" s="3"/>
      <c r="J11" s="224"/>
    </row>
    <row r="12" spans="1:14" ht="39.950000000000003" customHeight="1" x14ac:dyDescent="0.2">
      <c r="A12" s="1"/>
      <c r="B12" s="237" t="s">
        <v>358</v>
      </c>
      <c r="C12" s="240"/>
      <c r="D12" s="238"/>
      <c r="E12" s="238"/>
      <c r="F12" s="238"/>
      <c r="G12" s="3"/>
      <c r="H12" s="3"/>
      <c r="I12" s="3"/>
      <c r="J12" s="224"/>
    </row>
    <row r="13" spans="1:14" ht="39.950000000000003" customHeight="1" x14ac:dyDescent="0.2">
      <c r="A13" s="1"/>
      <c r="B13" s="237" t="s">
        <v>358</v>
      </c>
      <c r="C13" s="240"/>
      <c r="D13" s="238"/>
      <c r="E13" s="238"/>
      <c r="F13" s="238"/>
      <c r="G13" s="3"/>
      <c r="H13" s="3"/>
      <c r="I13" s="3"/>
      <c r="J13" s="224"/>
    </row>
    <row r="14" spans="1:14" ht="39.950000000000003" customHeight="1" x14ac:dyDescent="0.2">
      <c r="A14" s="1"/>
      <c r="B14" s="237" t="s">
        <v>358</v>
      </c>
      <c r="C14" s="240"/>
      <c r="D14" s="238"/>
      <c r="E14" s="238"/>
      <c r="F14" s="238"/>
      <c r="G14" s="3"/>
      <c r="H14" s="3"/>
      <c r="I14" s="3"/>
      <c r="J14" s="224"/>
    </row>
    <row r="15" spans="1:14" ht="39.950000000000003" customHeight="1" x14ac:dyDescent="0.2">
      <c r="A15" s="1"/>
      <c r="B15" s="237" t="s">
        <v>358</v>
      </c>
      <c r="C15" s="240"/>
      <c r="D15" s="238"/>
      <c r="E15" s="238"/>
      <c r="F15" s="238"/>
      <c r="G15" s="3"/>
      <c r="H15" s="3"/>
      <c r="I15" s="3"/>
      <c r="J15" s="224"/>
    </row>
    <row r="16" spans="1:14" ht="39.950000000000003" customHeight="1" x14ac:dyDescent="0.2">
      <c r="A16" s="1"/>
      <c r="B16" s="237" t="s">
        <v>358</v>
      </c>
      <c r="C16" s="240"/>
      <c r="D16" s="238"/>
      <c r="E16" s="238"/>
      <c r="F16" s="238"/>
      <c r="G16" s="3"/>
      <c r="H16" s="3"/>
      <c r="I16" s="3"/>
      <c r="J16" s="224"/>
    </row>
    <row r="17" spans="1:10" ht="39.950000000000003" customHeight="1" x14ac:dyDescent="0.2">
      <c r="A17" s="1"/>
      <c r="B17" s="237" t="s">
        <v>358</v>
      </c>
      <c r="C17" s="240"/>
      <c r="D17" s="238"/>
      <c r="E17" s="238"/>
      <c r="F17" s="238"/>
      <c r="G17" s="3"/>
      <c r="H17" s="3"/>
      <c r="I17" s="3"/>
      <c r="J17" s="224"/>
    </row>
    <row r="18" spans="1:10" ht="39.950000000000003" customHeight="1" x14ac:dyDescent="0.2">
      <c r="A18" s="1"/>
      <c r="B18" s="237" t="s">
        <v>358</v>
      </c>
      <c r="C18" s="240"/>
      <c r="D18" s="238"/>
      <c r="E18" s="238"/>
      <c r="F18" s="238"/>
      <c r="G18" s="3"/>
      <c r="H18" s="3"/>
      <c r="I18" s="3"/>
      <c r="J18" s="224"/>
    </row>
    <row r="19" spans="1:10" ht="39.950000000000003" customHeight="1" x14ac:dyDescent="0.2">
      <c r="A19" s="1"/>
      <c r="B19" s="237" t="s">
        <v>358</v>
      </c>
      <c r="C19" s="240"/>
      <c r="D19" s="238"/>
      <c r="E19" s="238"/>
      <c r="F19" s="238"/>
      <c r="G19" s="3"/>
      <c r="H19" s="3"/>
      <c r="I19" s="3"/>
      <c r="J19" s="224"/>
    </row>
    <row r="20" spans="1:10" ht="39.950000000000003" customHeight="1" x14ac:dyDescent="0.2">
      <c r="A20" s="1"/>
      <c r="B20" s="237" t="s">
        <v>358</v>
      </c>
      <c r="C20" s="240"/>
      <c r="D20" s="238"/>
      <c r="E20" s="238"/>
      <c r="F20" s="238"/>
      <c r="G20" s="3"/>
      <c r="H20" s="3"/>
      <c r="I20" s="3"/>
      <c r="J20" s="224"/>
    </row>
    <row r="21" spans="1:10" ht="39.950000000000003" customHeight="1" x14ac:dyDescent="0.2">
      <c r="A21" s="1"/>
      <c r="B21" s="237" t="s">
        <v>358</v>
      </c>
      <c r="C21" s="240"/>
      <c r="D21" s="238"/>
      <c r="E21" s="238"/>
      <c r="F21" s="238"/>
      <c r="G21" s="3"/>
      <c r="H21" s="3"/>
      <c r="I21" s="3"/>
      <c r="J21" s="224"/>
    </row>
    <row r="22" spans="1:10" ht="39.950000000000003" customHeight="1" thickBot="1" x14ac:dyDescent="0.25">
      <c r="A22" s="1"/>
      <c r="B22" s="237" t="s">
        <v>358</v>
      </c>
      <c r="C22" s="240"/>
      <c r="D22" s="238"/>
      <c r="E22" s="238"/>
      <c r="F22" s="238"/>
      <c r="G22" s="3"/>
      <c r="H22" s="3"/>
      <c r="I22" s="3"/>
      <c r="J22" s="224"/>
    </row>
    <row r="23" spans="1:10" ht="34.5" thickBot="1" x14ac:dyDescent="0.55000000000000004">
      <c r="A23" s="1"/>
      <c r="B23" s="244" t="s">
        <v>247</v>
      </c>
      <c r="C23" s="861" t="s">
        <v>353</v>
      </c>
      <c r="D23" s="862"/>
      <c r="E23" s="627" t="s">
        <v>354</v>
      </c>
      <c r="F23" s="236" t="s">
        <v>5</v>
      </c>
      <c r="G23" s="253" t="s">
        <v>263</v>
      </c>
      <c r="H23" s="253" t="s">
        <v>355</v>
      </c>
      <c r="I23" s="253" t="s">
        <v>356</v>
      </c>
      <c r="J23" s="228" t="s">
        <v>357</v>
      </c>
    </row>
    <row r="24" spans="1:10" ht="39.950000000000003" customHeight="1" x14ac:dyDescent="0.2">
      <c r="A24" s="1"/>
      <c r="B24" s="245" t="s">
        <v>359</v>
      </c>
      <c r="C24" s="241"/>
      <c r="D24" s="122"/>
      <c r="E24" s="122"/>
      <c r="F24" s="122"/>
      <c r="G24" s="242"/>
      <c r="H24" s="242"/>
      <c r="I24" s="242"/>
      <c r="J24" s="243"/>
    </row>
    <row r="25" spans="1:10" ht="39.950000000000003" customHeight="1" x14ac:dyDescent="0.2">
      <c r="A25" s="1"/>
      <c r="B25" s="245" t="s">
        <v>359</v>
      </c>
      <c r="C25" s="241"/>
      <c r="D25" s="122"/>
      <c r="E25" s="122"/>
      <c r="F25" s="122"/>
      <c r="G25" s="242"/>
      <c r="H25" s="242"/>
      <c r="I25" s="242"/>
      <c r="J25" s="243"/>
    </row>
    <row r="26" spans="1:10" ht="39.950000000000003" customHeight="1" x14ac:dyDescent="0.2">
      <c r="A26" s="1"/>
      <c r="B26" s="246" t="s">
        <v>359</v>
      </c>
      <c r="C26" s="240"/>
      <c r="D26" s="238"/>
      <c r="E26" s="238"/>
      <c r="F26" s="238"/>
      <c r="G26" s="3"/>
      <c r="H26" s="3"/>
      <c r="I26" s="3"/>
      <c r="J26" s="224"/>
    </row>
    <row r="27" spans="1:10" ht="39.950000000000003" customHeight="1" x14ac:dyDescent="0.2">
      <c r="A27" s="1"/>
      <c r="B27" s="246" t="s">
        <v>359</v>
      </c>
      <c r="C27" s="240"/>
      <c r="D27" s="238"/>
      <c r="E27" s="238"/>
      <c r="F27" s="238"/>
      <c r="G27" s="3"/>
      <c r="H27" s="3"/>
      <c r="I27" s="3"/>
      <c r="J27" s="224"/>
    </row>
    <row r="28" spans="1:10" ht="39.950000000000003" customHeight="1" x14ac:dyDescent="0.2">
      <c r="A28" s="1"/>
      <c r="B28" s="246" t="s">
        <v>359</v>
      </c>
      <c r="C28" s="240"/>
      <c r="D28" s="238"/>
      <c r="E28" s="238"/>
      <c r="F28" s="238"/>
      <c r="G28" s="3"/>
      <c r="H28" s="3"/>
      <c r="I28" s="3"/>
      <c r="J28" s="224"/>
    </row>
    <row r="29" spans="1:10" ht="39.950000000000003" customHeight="1" x14ac:dyDescent="0.2">
      <c r="A29" s="1"/>
      <c r="B29" s="246" t="s">
        <v>359</v>
      </c>
      <c r="C29" s="240"/>
      <c r="D29" s="238"/>
      <c r="E29" s="238"/>
      <c r="F29" s="238"/>
      <c r="G29" s="3"/>
      <c r="H29" s="3"/>
      <c r="I29" s="3"/>
      <c r="J29" s="224"/>
    </row>
    <row r="30" spans="1:10" ht="39.950000000000003" customHeight="1" x14ac:dyDescent="0.2">
      <c r="A30" s="1"/>
      <c r="B30" s="246" t="s">
        <v>359</v>
      </c>
      <c r="C30" s="240"/>
      <c r="D30" s="238"/>
      <c r="E30" s="238"/>
      <c r="F30" s="238"/>
      <c r="G30" s="3"/>
      <c r="H30" s="3"/>
      <c r="I30" s="3"/>
      <c r="J30" s="224"/>
    </row>
    <row r="31" spans="1:10" ht="39.950000000000003" customHeight="1" x14ac:dyDescent="0.2">
      <c r="A31" s="1"/>
      <c r="B31" s="246" t="s">
        <v>359</v>
      </c>
      <c r="C31" s="240"/>
      <c r="D31" s="238"/>
      <c r="E31" s="238"/>
      <c r="F31" s="238"/>
      <c r="G31" s="3"/>
      <c r="H31" s="3"/>
      <c r="I31" s="3"/>
      <c r="J31" s="224"/>
    </row>
    <row r="32" spans="1:10" ht="39.950000000000003" customHeight="1" x14ac:dyDescent="0.2">
      <c r="A32" s="1"/>
      <c r="B32" s="246" t="s">
        <v>359</v>
      </c>
      <c r="C32" s="240"/>
      <c r="D32" s="238"/>
      <c r="E32" s="238"/>
      <c r="F32" s="238"/>
      <c r="G32" s="3"/>
      <c r="H32" s="3"/>
      <c r="I32" s="3"/>
      <c r="J32" s="224"/>
    </row>
    <row r="33" spans="1:10" ht="39.950000000000003" customHeight="1" x14ac:dyDescent="0.2">
      <c r="A33" s="6"/>
      <c r="B33" s="246" t="s">
        <v>359</v>
      </c>
      <c r="C33" s="240"/>
      <c r="D33" s="238"/>
      <c r="E33" s="238"/>
      <c r="F33" s="238"/>
      <c r="G33" s="3"/>
      <c r="H33" s="3"/>
      <c r="I33" s="3"/>
      <c r="J33" s="224"/>
    </row>
    <row r="34" spans="1:10" ht="39.950000000000003" customHeight="1" x14ac:dyDescent="0.2">
      <c r="A34" s="6"/>
      <c r="B34" s="246" t="s">
        <v>359</v>
      </c>
      <c r="C34" s="240"/>
      <c r="D34" s="238"/>
      <c r="E34" s="238"/>
      <c r="F34" s="238"/>
      <c r="G34" s="3"/>
      <c r="H34" s="3"/>
      <c r="I34" s="3"/>
      <c r="J34" s="224"/>
    </row>
    <row r="35" spans="1:10" ht="39.950000000000003" customHeight="1" x14ac:dyDescent="0.2">
      <c r="A35" s="6"/>
      <c r="B35" s="246" t="s">
        <v>359</v>
      </c>
      <c r="C35" s="240"/>
      <c r="D35" s="238"/>
      <c r="E35" s="238"/>
      <c r="F35" s="238"/>
      <c r="G35" s="3"/>
      <c r="H35" s="3"/>
      <c r="I35" s="3"/>
      <c r="J35" s="224"/>
    </row>
    <row r="36" spans="1:10" ht="39.950000000000003" customHeight="1" x14ac:dyDescent="0.2">
      <c r="A36" s="6"/>
      <c r="B36" s="246" t="s">
        <v>359</v>
      </c>
      <c r="C36" s="240"/>
      <c r="D36" s="238"/>
      <c r="E36" s="238"/>
      <c r="F36" s="238"/>
      <c r="G36" s="3"/>
      <c r="H36" s="3"/>
      <c r="I36" s="3"/>
      <c r="J36" s="224"/>
    </row>
    <row r="37" spans="1:10" ht="39.950000000000003" customHeight="1" x14ac:dyDescent="0.2">
      <c r="A37" s="6"/>
      <c r="B37" s="246" t="s">
        <v>359</v>
      </c>
      <c r="C37" s="240"/>
      <c r="D37" s="238"/>
      <c r="E37" s="238"/>
      <c r="F37" s="238"/>
      <c r="G37" s="3"/>
      <c r="H37" s="3"/>
      <c r="I37" s="3"/>
      <c r="J37" s="224"/>
    </row>
    <row r="38" spans="1:10" ht="39.950000000000003" customHeight="1" x14ac:dyDescent="0.2">
      <c r="A38" s="6"/>
      <c r="B38" s="246" t="s">
        <v>359</v>
      </c>
      <c r="C38" s="240"/>
      <c r="D38" s="238"/>
      <c r="E38" s="238"/>
      <c r="F38" s="238"/>
      <c r="G38" s="3"/>
      <c r="H38" s="3"/>
      <c r="I38" s="3"/>
      <c r="J38" s="224"/>
    </row>
    <row r="39" spans="1:10" ht="39.950000000000003" customHeight="1" x14ac:dyDescent="0.2">
      <c r="A39" s="6"/>
      <c r="B39" s="246" t="s">
        <v>359</v>
      </c>
      <c r="C39" s="240"/>
      <c r="D39" s="238"/>
      <c r="E39" s="238"/>
      <c r="F39" s="238"/>
      <c r="G39" s="3"/>
      <c r="H39" s="3"/>
      <c r="I39" s="3"/>
      <c r="J39" s="224"/>
    </row>
    <row r="40" spans="1:10" ht="39.950000000000003" customHeight="1" x14ac:dyDescent="0.2">
      <c r="A40" s="6"/>
      <c r="B40" s="246" t="s">
        <v>359</v>
      </c>
      <c r="C40" s="240"/>
      <c r="D40" s="238"/>
      <c r="E40" s="238"/>
      <c r="F40" s="238"/>
      <c r="G40" s="3"/>
      <c r="H40" s="3"/>
      <c r="I40" s="3"/>
      <c r="J40" s="224"/>
    </row>
    <row r="41" spans="1:10" ht="39.950000000000003" customHeight="1" x14ac:dyDescent="0.2">
      <c r="A41" s="6"/>
      <c r="B41" s="246" t="s">
        <v>359</v>
      </c>
      <c r="C41" s="240"/>
      <c r="D41" s="238"/>
      <c r="E41" s="238"/>
      <c r="F41" s="238"/>
      <c r="G41" s="3"/>
      <c r="H41" s="3"/>
      <c r="I41" s="3"/>
      <c r="J41" s="224"/>
    </row>
    <row r="42" spans="1:10" ht="39.950000000000003" customHeight="1" x14ac:dyDescent="0.2">
      <c r="A42" s="6"/>
      <c r="B42" s="246" t="s">
        <v>359</v>
      </c>
      <c r="C42" s="240"/>
      <c r="D42" s="238"/>
      <c r="E42" s="238"/>
      <c r="F42" s="238"/>
      <c r="G42" s="3"/>
      <c r="H42" s="3"/>
      <c r="I42" s="3"/>
      <c r="J42" s="224"/>
    </row>
    <row r="43" spans="1:10" ht="39.950000000000003" customHeight="1" thickBot="1" x14ac:dyDescent="0.25">
      <c r="A43" s="6"/>
      <c r="B43" s="247" t="s">
        <v>359</v>
      </c>
      <c r="C43" s="248"/>
      <c r="D43" s="239"/>
      <c r="E43" s="239"/>
      <c r="F43" s="239"/>
      <c r="G43" s="233"/>
      <c r="H43" s="233"/>
      <c r="I43" s="233"/>
      <c r="J43" s="227"/>
    </row>
    <row r="44" spans="1:10" ht="24.95" customHeight="1" x14ac:dyDescent="0.2">
      <c r="A44" s="6"/>
      <c r="B44" s="205" t="s">
        <v>359</v>
      </c>
      <c r="C44" s="126"/>
      <c r="D44" s="6"/>
      <c r="E44" s="6"/>
      <c r="F44" s="6"/>
      <c r="G44" s="6"/>
      <c r="H44" s="6"/>
      <c r="I44" s="6"/>
      <c r="J44" s="6"/>
    </row>
    <row r="45" spans="1:10" ht="24.95" customHeight="1" x14ac:dyDescent="0.2">
      <c r="A45" s="6"/>
      <c r="B45" s="205" t="s">
        <v>359</v>
      </c>
      <c r="C45" s="126"/>
      <c r="D45" s="6"/>
      <c r="E45" s="6"/>
      <c r="F45" s="6"/>
      <c r="G45" s="6"/>
      <c r="H45" s="6"/>
      <c r="I45" s="6"/>
      <c r="J45" s="6"/>
    </row>
    <row r="46" spans="1:10" ht="24.95" customHeight="1" x14ac:dyDescent="0.2">
      <c r="A46" s="6"/>
      <c r="B46" s="205" t="s">
        <v>359</v>
      </c>
      <c r="C46" s="126"/>
      <c r="D46" s="6"/>
      <c r="E46" s="6"/>
      <c r="F46" s="6"/>
      <c r="G46" s="6"/>
      <c r="H46" s="6"/>
      <c r="I46" s="6"/>
      <c r="J46" s="6"/>
    </row>
    <row r="47" spans="1:10" ht="24.95" customHeight="1" x14ac:dyDescent="0.2">
      <c r="A47" s="6"/>
      <c r="B47" s="205" t="s">
        <v>359</v>
      </c>
      <c r="C47" s="126"/>
      <c r="D47" s="6"/>
      <c r="E47" s="6"/>
      <c r="F47" s="6"/>
      <c r="G47" s="6"/>
      <c r="H47" s="6"/>
      <c r="I47" s="6"/>
      <c r="J47" s="6"/>
    </row>
    <row r="48" spans="1:10" ht="24.95" customHeight="1" x14ac:dyDescent="0.2">
      <c r="A48" s="6"/>
      <c r="B48" s="205" t="s">
        <v>359</v>
      </c>
      <c r="C48" s="126"/>
      <c r="D48" s="6"/>
      <c r="E48" s="6"/>
      <c r="F48" s="6"/>
      <c r="G48" s="6"/>
      <c r="H48" s="6"/>
      <c r="I48" s="6"/>
      <c r="J48" s="6"/>
    </row>
    <row r="49" spans="1:10" ht="24.95" customHeight="1" x14ac:dyDescent="0.2">
      <c r="A49" s="6"/>
      <c r="B49" s="205" t="s">
        <v>359</v>
      </c>
      <c r="C49" s="126"/>
      <c r="D49" s="6"/>
      <c r="E49" s="6"/>
      <c r="F49" s="6"/>
      <c r="G49" s="6"/>
      <c r="H49" s="6"/>
      <c r="I49" s="6"/>
      <c r="J49" s="6"/>
    </row>
    <row r="50" spans="1:10" ht="24.95" customHeight="1" x14ac:dyDescent="0.2">
      <c r="A50" s="6"/>
      <c r="B50" s="205" t="s">
        <v>359</v>
      </c>
      <c r="C50" s="126"/>
      <c r="D50" s="6"/>
      <c r="E50" s="6"/>
      <c r="F50" s="6"/>
      <c r="G50" s="6"/>
      <c r="H50" s="6"/>
      <c r="I50" s="6"/>
      <c r="J50" s="6"/>
    </row>
    <row r="51" spans="1:10" ht="24.95" customHeight="1" x14ac:dyDescent="0.2">
      <c r="A51" s="6"/>
      <c r="B51" s="205" t="s">
        <v>359</v>
      </c>
      <c r="C51" s="126"/>
      <c r="D51" s="6"/>
      <c r="E51" s="6"/>
      <c r="F51" s="6"/>
      <c r="G51" s="6"/>
      <c r="H51" s="6"/>
      <c r="I51" s="6"/>
      <c r="J51" s="6"/>
    </row>
    <row r="52" spans="1:10" ht="24.95" customHeight="1" x14ac:dyDescent="0.2">
      <c r="A52" s="6"/>
      <c r="B52" s="205" t="s">
        <v>359</v>
      </c>
      <c r="C52" s="126"/>
      <c r="D52" s="6"/>
      <c r="E52" s="6"/>
      <c r="F52" s="6"/>
      <c r="G52" s="6"/>
      <c r="H52" s="6"/>
      <c r="I52" s="6"/>
      <c r="J52" s="6"/>
    </row>
    <row r="53" spans="1:10" ht="24.95" customHeight="1" x14ac:dyDescent="0.2">
      <c r="A53" s="6"/>
      <c r="B53" s="205" t="s">
        <v>359</v>
      </c>
      <c r="C53" s="126"/>
      <c r="D53" s="6"/>
      <c r="E53" s="6"/>
      <c r="F53" s="6"/>
      <c r="G53" s="6"/>
      <c r="H53" s="6"/>
      <c r="I53" s="6"/>
      <c r="J53" s="6"/>
    </row>
    <row r="54" spans="1:10" ht="24.95" customHeight="1" x14ac:dyDescent="0.2">
      <c r="A54" s="6"/>
      <c r="B54" s="205" t="s">
        <v>359</v>
      </c>
      <c r="C54" s="126"/>
      <c r="D54" s="6"/>
      <c r="E54" s="6"/>
      <c r="F54" s="6"/>
      <c r="G54" s="6"/>
      <c r="H54" s="6"/>
      <c r="I54" s="6"/>
      <c r="J54" s="6"/>
    </row>
    <row r="55" spans="1:10" ht="24.95" customHeight="1" x14ac:dyDescent="0.2">
      <c r="A55" s="6"/>
      <c r="B55" s="205" t="s">
        <v>359</v>
      </c>
      <c r="C55" s="126"/>
      <c r="D55" s="6"/>
      <c r="E55" s="6"/>
      <c r="F55" s="6"/>
      <c r="G55" s="6"/>
      <c r="H55" s="6"/>
      <c r="I55" s="6"/>
      <c r="J55" s="6"/>
    </row>
    <row r="56" spans="1:10" ht="24.95" customHeight="1" thickBot="1" x14ac:dyDescent="0.25">
      <c r="A56" s="6"/>
      <c r="B56" s="232" t="s">
        <v>360</v>
      </c>
      <c r="C56" s="126"/>
      <c r="D56" s="6"/>
      <c r="E56" s="6"/>
      <c r="F56" s="6"/>
      <c r="G56" s="6"/>
      <c r="H56" s="6"/>
      <c r="I56" s="6"/>
      <c r="J56" s="6"/>
    </row>
    <row r="57" spans="1:10" ht="24.95" customHeight="1" x14ac:dyDescent="0.2">
      <c r="A57" s="6"/>
      <c r="B57" s="119"/>
      <c r="C57" s="126"/>
      <c r="D57" s="6"/>
      <c r="E57" s="6"/>
      <c r="F57" s="6"/>
      <c r="G57" s="6"/>
      <c r="H57" s="6"/>
      <c r="I57" s="6"/>
      <c r="J57" s="6"/>
    </row>
    <row r="58" spans="1:10" ht="24.95" customHeight="1" x14ac:dyDescent="0.2">
      <c r="A58" s="6"/>
      <c r="B58" s="119"/>
      <c r="C58" s="126"/>
      <c r="D58" s="6"/>
      <c r="E58" s="6"/>
      <c r="F58" s="6"/>
      <c r="G58" s="6"/>
      <c r="H58" s="6"/>
      <c r="I58" s="6"/>
      <c r="J58" s="6"/>
    </row>
    <row r="59" spans="1:10" ht="24.95" customHeight="1" x14ac:dyDescent="0.2">
      <c r="A59" s="6"/>
      <c r="B59" s="119"/>
      <c r="C59" s="126"/>
      <c r="D59" s="6"/>
      <c r="E59" s="6"/>
      <c r="F59" s="6"/>
      <c r="G59" s="6"/>
      <c r="H59" s="6"/>
      <c r="I59" s="6"/>
      <c r="J59" s="6"/>
    </row>
    <row r="60" spans="1:10" ht="24.95" customHeight="1" x14ac:dyDescent="0.2">
      <c r="A60" s="6"/>
      <c r="B60" s="119"/>
      <c r="C60" s="126"/>
      <c r="D60" s="6"/>
      <c r="E60" s="6"/>
      <c r="F60" s="6"/>
      <c r="G60" s="6"/>
      <c r="H60" s="6"/>
      <c r="I60" s="6"/>
      <c r="J60" s="6"/>
    </row>
    <row r="61" spans="1:10" ht="24.95" customHeight="1" x14ac:dyDescent="0.2">
      <c r="A61" s="6"/>
      <c r="B61" s="119"/>
      <c r="C61" s="126"/>
      <c r="D61" s="6"/>
      <c r="E61" s="6"/>
      <c r="F61" s="6"/>
      <c r="G61" s="6"/>
      <c r="H61" s="6"/>
      <c r="I61" s="6"/>
      <c r="J61" s="6"/>
    </row>
    <row r="62" spans="1:10" ht="24.95" customHeight="1" x14ac:dyDescent="0.2">
      <c r="A62" s="6"/>
      <c r="B62" s="119"/>
      <c r="C62" s="126"/>
      <c r="D62" s="6"/>
      <c r="E62" s="6"/>
      <c r="F62" s="6"/>
      <c r="G62" s="6"/>
      <c r="H62" s="6"/>
      <c r="I62" s="6"/>
      <c r="J62" s="6"/>
    </row>
    <row r="63" spans="1:10" ht="24.95" customHeight="1" x14ac:dyDescent="0.2">
      <c r="A63" s="6"/>
      <c r="B63" s="119"/>
      <c r="C63" s="126"/>
      <c r="D63" s="6"/>
      <c r="E63" s="6"/>
      <c r="F63" s="6"/>
      <c r="G63" s="6"/>
      <c r="H63" s="6"/>
      <c r="I63" s="6"/>
      <c r="J63" s="6"/>
    </row>
    <row r="64" spans="1:10" ht="24.95" customHeight="1" x14ac:dyDescent="0.2">
      <c r="A64" s="6"/>
      <c r="B64" s="119"/>
      <c r="C64" s="126"/>
      <c r="D64" s="6"/>
      <c r="E64" s="6"/>
      <c r="F64" s="6"/>
      <c r="G64" s="6"/>
      <c r="H64" s="6"/>
      <c r="I64" s="6"/>
      <c r="J64" s="6"/>
    </row>
    <row r="65" spans="1:10" ht="24.95" customHeight="1" x14ac:dyDescent="0.2">
      <c r="A65" s="6"/>
      <c r="B65" s="119"/>
      <c r="C65" s="126"/>
      <c r="D65" s="6"/>
      <c r="E65" s="6"/>
      <c r="F65" s="6"/>
      <c r="G65" s="6"/>
      <c r="H65" s="6"/>
      <c r="I65" s="6"/>
      <c r="J65" s="6"/>
    </row>
    <row r="66" spans="1:10" x14ac:dyDescent="0.2">
      <c r="A66" s="6"/>
      <c r="B66" s="6"/>
      <c r="C66" s="127"/>
      <c r="D66" s="6"/>
      <c r="E66" s="6"/>
      <c r="F66" s="6"/>
      <c r="G66" s="6"/>
      <c r="H66" s="6"/>
      <c r="I66" s="6"/>
      <c r="J66" s="6"/>
    </row>
    <row r="67" spans="1:10" x14ac:dyDescent="0.2">
      <c r="A67" s="6"/>
      <c r="B67" s="6"/>
      <c r="C67" s="127"/>
      <c r="D67" s="6"/>
      <c r="E67" s="6"/>
      <c r="F67" s="6"/>
      <c r="G67" s="6"/>
      <c r="H67" s="6"/>
      <c r="I67" s="6"/>
      <c r="J67" s="6"/>
    </row>
    <row r="68" spans="1:10" x14ac:dyDescent="0.2">
      <c r="A68" s="6"/>
      <c r="B68" s="6"/>
      <c r="C68" s="646"/>
      <c r="D68" s="6"/>
      <c r="E68" s="6"/>
      <c r="F68" s="6"/>
      <c r="G68" s="6"/>
      <c r="H68" s="6"/>
      <c r="I68" s="6"/>
      <c r="J68" s="6"/>
    </row>
    <row r="69" spans="1:10" x14ac:dyDescent="0.2">
      <c r="A69" s="6"/>
      <c r="B69" s="6"/>
      <c r="C69" s="646"/>
      <c r="D69" s="6"/>
      <c r="E69" s="6"/>
      <c r="F69" s="6"/>
      <c r="G69" s="6"/>
      <c r="H69" s="6"/>
      <c r="I69" s="6"/>
      <c r="J69" s="6"/>
    </row>
    <row r="70" spans="1:10" x14ac:dyDescent="0.2">
      <c r="A70" s="6"/>
      <c r="B70" s="6"/>
      <c r="C70" s="646"/>
      <c r="D70" s="6"/>
      <c r="E70" s="6"/>
      <c r="F70" s="6"/>
      <c r="G70" s="6"/>
      <c r="H70" s="6"/>
      <c r="I70" s="6"/>
      <c r="J70" s="6"/>
    </row>
    <row r="71" spans="1:10" x14ac:dyDescent="0.2">
      <c r="A71" s="6"/>
      <c r="B71" s="6"/>
      <c r="C71" s="646"/>
      <c r="D71" s="6"/>
      <c r="E71" s="6"/>
      <c r="F71" s="6"/>
      <c r="G71" s="6"/>
      <c r="H71" s="6"/>
      <c r="I71" s="6"/>
      <c r="J71" s="6"/>
    </row>
    <row r="72" spans="1:10" x14ac:dyDescent="0.2">
      <c r="A72" s="6"/>
      <c r="B72" s="6"/>
      <c r="C72" s="646"/>
      <c r="D72" s="6"/>
      <c r="E72" s="6"/>
      <c r="F72" s="6"/>
      <c r="G72" s="6"/>
      <c r="H72" s="6"/>
      <c r="I72" s="6"/>
      <c r="J72" s="6"/>
    </row>
    <row r="73" spans="1:10" x14ac:dyDescent="0.2">
      <c r="A73" s="6"/>
      <c r="B73" s="6"/>
      <c r="C73" s="646"/>
      <c r="D73" s="6"/>
      <c r="E73" s="6"/>
      <c r="F73" s="6"/>
      <c r="G73" s="6"/>
      <c r="H73" s="6"/>
      <c r="I73" s="6"/>
      <c r="J73" s="6"/>
    </row>
    <row r="74" spans="1:10" x14ac:dyDescent="0.2">
      <c r="A74" s="6"/>
      <c r="B74" s="6"/>
      <c r="C74" s="646"/>
      <c r="D74" s="6"/>
      <c r="E74" s="6"/>
      <c r="F74" s="6"/>
      <c r="G74" s="6"/>
      <c r="H74" s="6"/>
      <c r="I74" s="6"/>
      <c r="J74" s="6"/>
    </row>
    <row r="75" spans="1:10" x14ac:dyDescent="0.2">
      <c r="A75" s="6"/>
      <c r="B75" s="6"/>
      <c r="C75" s="646"/>
      <c r="D75" s="6"/>
      <c r="E75" s="6"/>
      <c r="F75" s="6"/>
      <c r="G75" s="6"/>
      <c r="H75" s="6"/>
      <c r="I75" s="6"/>
      <c r="J75" s="6"/>
    </row>
    <row r="76" spans="1:10" x14ac:dyDescent="0.2">
      <c r="A76" s="6"/>
      <c r="B76" s="6"/>
      <c r="C76" s="646"/>
      <c r="D76" s="6"/>
      <c r="E76" s="6"/>
      <c r="F76" s="6"/>
      <c r="G76" s="6"/>
      <c r="H76" s="6"/>
      <c r="I76" s="6"/>
      <c r="J76" s="6"/>
    </row>
    <row r="77" spans="1:10" x14ac:dyDescent="0.2">
      <c r="A77" s="6"/>
      <c r="B77" s="6"/>
      <c r="C77" s="646"/>
      <c r="D77" s="6"/>
      <c r="E77" s="6"/>
      <c r="F77" s="6"/>
      <c r="G77" s="6"/>
      <c r="H77" s="6"/>
      <c r="I77" s="6"/>
      <c r="J77" s="6"/>
    </row>
    <row r="78" spans="1:10" x14ac:dyDescent="0.2">
      <c r="A78" s="6"/>
      <c r="B78" s="6"/>
      <c r="C78" s="646"/>
      <c r="D78" s="6"/>
      <c r="E78" s="6"/>
      <c r="F78" s="6"/>
      <c r="G78" s="6"/>
      <c r="H78" s="6"/>
      <c r="I78" s="6"/>
      <c r="J78" s="6"/>
    </row>
    <row r="79" spans="1:10" x14ac:dyDescent="0.2">
      <c r="A79" s="6"/>
      <c r="B79" s="6"/>
      <c r="C79" s="646"/>
      <c r="D79" s="6"/>
      <c r="E79" s="6"/>
      <c r="F79" s="6"/>
      <c r="G79" s="6"/>
      <c r="H79" s="6"/>
      <c r="I79" s="6"/>
      <c r="J79" s="6"/>
    </row>
    <row r="80" spans="1:10" x14ac:dyDescent="0.2">
      <c r="A80" s="6"/>
      <c r="B80" s="6"/>
      <c r="C80" s="646"/>
      <c r="D80" s="6"/>
      <c r="E80" s="6"/>
      <c r="F80" s="6"/>
      <c r="G80" s="6"/>
      <c r="H80" s="6"/>
      <c r="I80" s="6"/>
      <c r="J80" s="6"/>
    </row>
    <row r="81" spans="3:3" x14ac:dyDescent="0.2">
      <c r="C81" s="643"/>
    </row>
    <row r="82" spans="3:3" x14ac:dyDescent="0.2">
      <c r="C82" s="643"/>
    </row>
    <row r="83" spans="3:3" x14ac:dyDescent="0.2">
      <c r="C83" s="643"/>
    </row>
    <row r="84" spans="3:3" x14ac:dyDescent="0.2">
      <c r="C84" s="643"/>
    </row>
    <row r="85" spans="3:3" x14ac:dyDescent="0.2">
      <c r="C85" s="643"/>
    </row>
    <row r="86" spans="3:3" x14ac:dyDescent="0.2">
      <c r="C86" s="643"/>
    </row>
    <row r="87" spans="3:3" x14ac:dyDescent="0.2">
      <c r="C87" s="643"/>
    </row>
    <row r="88" spans="3:3" x14ac:dyDescent="0.2">
      <c r="C88" s="643"/>
    </row>
    <row r="89" spans="3:3" x14ac:dyDescent="0.2">
      <c r="C89" s="643"/>
    </row>
    <row r="90" spans="3:3" x14ac:dyDescent="0.2">
      <c r="C90" s="643"/>
    </row>
    <row r="91" spans="3:3" x14ac:dyDescent="0.2">
      <c r="C91" s="643"/>
    </row>
    <row r="92" spans="3:3" x14ac:dyDescent="0.2">
      <c r="C92" s="643"/>
    </row>
    <row r="93" spans="3:3" x14ac:dyDescent="0.2">
      <c r="C93" s="643"/>
    </row>
    <row r="94" spans="3:3" x14ac:dyDescent="0.2">
      <c r="C94" s="643"/>
    </row>
    <row r="95" spans="3:3" x14ac:dyDescent="0.2">
      <c r="C95" s="643"/>
    </row>
    <row r="96" spans="3:3" x14ac:dyDescent="0.2">
      <c r="C96" s="643"/>
    </row>
    <row r="97" spans="3:3" x14ac:dyDescent="0.2">
      <c r="C97" s="643"/>
    </row>
    <row r="98" spans="3:3" x14ac:dyDescent="0.2">
      <c r="C98" s="643"/>
    </row>
    <row r="99" spans="3:3" x14ac:dyDescent="0.2">
      <c r="C99" s="643"/>
    </row>
    <row r="100" spans="3:3" x14ac:dyDescent="0.2">
      <c r="C100" s="643"/>
    </row>
    <row r="101" spans="3:3" x14ac:dyDescent="0.2">
      <c r="C101" s="643"/>
    </row>
    <row r="102" spans="3:3" x14ac:dyDescent="0.2">
      <c r="C102" s="643"/>
    </row>
    <row r="103" spans="3:3" x14ac:dyDescent="0.2">
      <c r="C103" s="643"/>
    </row>
    <row r="104" spans="3:3" x14ac:dyDescent="0.2">
      <c r="C104" s="643"/>
    </row>
    <row r="105" spans="3:3" x14ac:dyDescent="0.2">
      <c r="C105" s="643"/>
    </row>
    <row r="106" spans="3:3" x14ac:dyDescent="0.2">
      <c r="C106" s="643"/>
    </row>
    <row r="107" spans="3:3" x14ac:dyDescent="0.2">
      <c r="C107" s="643"/>
    </row>
    <row r="108" spans="3:3" x14ac:dyDescent="0.2">
      <c r="C108" s="643"/>
    </row>
    <row r="109" spans="3:3" x14ac:dyDescent="0.2">
      <c r="C109" s="643"/>
    </row>
    <row r="110" spans="3:3" x14ac:dyDescent="0.2">
      <c r="C110" s="643"/>
    </row>
    <row r="111" spans="3:3" x14ac:dyDescent="0.2">
      <c r="C111" s="643"/>
    </row>
    <row r="112" spans="3:3" x14ac:dyDescent="0.2">
      <c r="C112" s="643"/>
    </row>
    <row r="113" spans="3:3" x14ac:dyDescent="0.2">
      <c r="C113" s="643"/>
    </row>
    <row r="114" spans="3:3" x14ac:dyDescent="0.2">
      <c r="C114" s="643"/>
    </row>
    <row r="115" spans="3:3" x14ac:dyDescent="0.2">
      <c r="C115" s="643"/>
    </row>
    <row r="116" spans="3:3" x14ac:dyDescent="0.2">
      <c r="C116" s="643"/>
    </row>
    <row r="117" spans="3:3" x14ac:dyDescent="0.2">
      <c r="C117" s="643"/>
    </row>
    <row r="118" spans="3:3" x14ac:dyDescent="0.2">
      <c r="C118" s="643"/>
    </row>
    <row r="119" spans="3:3" x14ac:dyDescent="0.2">
      <c r="C119" s="643"/>
    </row>
    <row r="120" spans="3:3" x14ac:dyDescent="0.2">
      <c r="C120" s="643"/>
    </row>
    <row r="121" spans="3:3" x14ac:dyDescent="0.2">
      <c r="C121" s="643"/>
    </row>
    <row r="122" spans="3:3" x14ac:dyDescent="0.2">
      <c r="C122" s="643"/>
    </row>
    <row r="123" spans="3:3" x14ac:dyDescent="0.2">
      <c r="C123" s="643"/>
    </row>
    <row r="124" spans="3:3" x14ac:dyDescent="0.2">
      <c r="C124" s="643"/>
    </row>
    <row r="125" spans="3:3" x14ac:dyDescent="0.2">
      <c r="C125" s="643"/>
    </row>
    <row r="126" spans="3:3" x14ac:dyDescent="0.2">
      <c r="C126" s="643"/>
    </row>
    <row r="127" spans="3:3" x14ac:dyDescent="0.2">
      <c r="C127" s="643"/>
    </row>
    <row r="128" spans="3:3" x14ac:dyDescent="0.2">
      <c r="C128" s="643"/>
    </row>
    <row r="129" spans="3:3" x14ac:dyDescent="0.2">
      <c r="C129" s="643"/>
    </row>
    <row r="130" spans="3:3" x14ac:dyDescent="0.2">
      <c r="C130" s="643"/>
    </row>
    <row r="131" spans="3:3" x14ac:dyDescent="0.2">
      <c r="C131" s="643"/>
    </row>
    <row r="132" spans="3:3" x14ac:dyDescent="0.2">
      <c r="C132" s="643"/>
    </row>
    <row r="133" spans="3:3" x14ac:dyDescent="0.2">
      <c r="C133" s="643"/>
    </row>
    <row r="134" spans="3:3" x14ac:dyDescent="0.2">
      <c r="C134" s="643"/>
    </row>
    <row r="135" spans="3:3" x14ac:dyDescent="0.2">
      <c r="C135" s="643"/>
    </row>
    <row r="136" spans="3:3" x14ac:dyDescent="0.2">
      <c r="C136" s="643"/>
    </row>
    <row r="137" spans="3:3" x14ac:dyDescent="0.2">
      <c r="C137" s="643"/>
    </row>
    <row r="138" spans="3:3" x14ac:dyDescent="0.2">
      <c r="C138" s="643"/>
    </row>
    <row r="139" spans="3:3" x14ac:dyDescent="0.2">
      <c r="C139" s="643"/>
    </row>
    <row r="140" spans="3:3" x14ac:dyDescent="0.2">
      <c r="C140" s="643"/>
    </row>
    <row r="141" spans="3:3" x14ac:dyDescent="0.2">
      <c r="C141" s="643"/>
    </row>
    <row r="142" spans="3:3" x14ac:dyDescent="0.2">
      <c r="C142" s="643"/>
    </row>
    <row r="143" spans="3:3" x14ac:dyDescent="0.2">
      <c r="C143" s="643"/>
    </row>
    <row r="144" spans="3:3" x14ac:dyDescent="0.2">
      <c r="C144" s="643"/>
    </row>
    <row r="145" spans="3:3" x14ac:dyDescent="0.2">
      <c r="C145" s="643"/>
    </row>
    <row r="146" spans="3:3" x14ac:dyDescent="0.2">
      <c r="C146" s="643"/>
    </row>
    <row r="147" spans="3:3" x14ac:dyDescent="0.2">
      <c r="C147" s="643"/>
    </row>
    <row r="148" spans="3:3" x14ac:dyDescent="0.2">
      <c r="C148" s="643"/>
    </row>
    <row r="149" spans="3:3" x14ac:dyDescent="0.2">
      <c r="C149" s="643"/>
    </row>
    <row r="150" spans="3:3" x14ac:dyDescent="0.2">
      <c r="C150" s="643"/>
    </row>
    <row r="151" spans="3:3" x14ac:dyDescent="0.2">
      <c r="C151" s="643"/>
    </row>
    <row r="152" spans="3:3" x14ac:dyDescent="0.2">
      <c r="C152" s="643"/>
    </row>
    <row r="153" spans="3:3" x14ac:dyDescent="0.2">
      <c r="C153" s="643"/>
    </row>
    <row r="154" spans="3:3" x14ac:dyDescent="0.2">
      <c r="C154" s="643"/>
    </row>
    <row r="155" spans="3:3" x14ac:dyDescent="0.2">
      <c r="C155" s="643"/>
    </row>
    <row r="156" spans="3:3" x14ac:dyDescent="0.2">
      <c r="C156" s="643"/>
    </row>
    <row r="157" spans="3:3" x14ac:dyDescent="0.2">
      <c r="C157" s="643"/>
    </row>
    <row r="158" spans="3:3" x14ac:dyDescent="0.2">
      <c r="C158" s="643"/>
    </row>
    <row r="159" spans="3:3" x14ac:dyDescent="0.2">
      <c r="C159" s="643"/>
    </row>
    <row r="160" spans="3:3" x14ac:dyDescent="0.2">
      <c r="C160" s="643"/>
    </row>
    <row r="161" spans="3:3" x14ac:dyDescent="0.2">
      <c r="C161" s="643"/>
    </row>
    <row r="162" spans="3:3" x14ac:dyDescent="0.2">
      <c r="C162" s="643"/>
    </row>
    <row r="163" spans="3:3" x14ac:dyDescent="0.2">
      <c r="C163" s="643"/>
    </row>
    <row r="164" spans="3:3" x14ac:dyDescent="0.2">
      <c r="C164" s="643"/>
    </row>
    <row r="165" spans="3:3" x14ac:dyDescent="0.2">
      <c r="C165" s="643"/>
    </row>
    <row r="166" spans="3:3" x14ac:dyDescent="0.2">
      <c r="C166" s="643"/>
    </row>
    <row r="167" spans="3:3" x14ac:dyDescent="0.2">
      <c r="C167" s="643"/>
    </row>
    <row r="168" spans="3:3" x14ac:dyDescent="0.2">
      <c r="C168" s="643"/>
    </row>
    <row r="169" spans="3:3" x14ac:dyDescent="0.2">
      <c r="C169" s="643"/>
    </row>
    <row r="170" spans="3:3" x14ac:dyDescent="0.2">
      <c r="C170" s="643"/>
    </row>
    <row r="171" spans="3:3" x14ac:dyDescent="0.2">
      <c r="C171" s="643"/>
    </row>
    <row r="172" spans="3:3" x14ac:dyDescent="0.2">
      <c r="C172" s="643"/>
    </row>
    <row r="173" spans="3:3" x14ac:dyDescent="0.2">
      <c r="C173" s="643"/>
    </row>
    <row r="174" spans="3:3" x14ac:dyDescent="0.2">
      <c r="C174" s="643"/>
    </row>
    <row r="175" spans="3:3" x14ac:dyDescent="0.2">
      <c r="C175" s="643"/>
    </row>
    <row r="176" spans="3:3" x14ac:dyDescent="0.2">
      <c r="C176" s="643"/>
    </row>
    <row r="177" spans="3:3" x14ac:dyDescent="0.2">
      <c r="C177" s="643"/>
    </row>
    <row r="178" spans="3:3" x14ac:dyDescent="0.2">
      <c r="C178" s="643"/>
    </row>
    <row r="179" spans="3:3" x14ac:dyDescent="0.2">
      <c r="C179" s="643"/>
    </row>
    <row r="180" spans="3:3" x14ac:dyDescent="0.2">
      <c r="C180" s="643"/>
    </row>
    <row r="181" spans="3:3" x14ac:dyDescent="0.2">
      <c r="C181" s="643"/>
    </row>
    <row r="182" spans="3:3" x14ac:dyDescent="0.2">
      <c r="C182" s="643"/>
    </row>
    <row r="183" spans="3:3" x14ac:dyDescent="0.2">
      <c r="C183" s="643"/>
    </row>
    <row r="184" spans="3:3" x14ac:dyDescent="0.2">
      <c r="C184" s="643"/>
    </row>
    <row r="185" spans="3:3" x14ac:dyDescent="0.2">
      <c r="C185" s="643"/>
    </row>
    <row r="186" spans="3:3" x14ac:dyDescent="0.2">
      <c r="C186" s="643"/>
    </row>
    <row r="187" spans="3:3" x14ac:dyDescent="0.2">
      <c r="C187" s="643"/>
    </row>
    <row r="188" spans="3:3" x14ac:dyDescent="0.2">
      <c r="C188" s="643"/>
    </row>
    <row r="189" spans="3:3" x14ac:dyDescent="0.2">
      <c r="C189" s="643"/>
    </row>
    <row r="190" spans="3:3" x14ac:dyDescent="0.2">
      <c r="C190" s="643"/>
    </row>
    <row r="191" spans="3:3" x14ac:dyDescent="0.2">
      <c r="C191" s="643"/>
    </row>
    <row r="192" spans="3:3" x14ac:dyDescent="0.2">
      <c r="C192" s="643"/>
    </row>
    <row r="193" spans="3:3" x14ac:dyDescent="0.2">
      <c r="C193" s="643"/>
    </row>
    <row r="194" spans="3:3" x14ac:dyDescent="0.2">
      <c r="C194" s="643"/>
    </row>
    <row r="195" spans="3:3" x14ac:dyDescent="0.2">
      <c r="C195" s="643"/>
    </row>
    <row r="196" spans="3:3" x14ac:dyDescent="0.2">
      <c r="C196" s="643"/>
    </row>
    <row r="197" spans="3:3" x14ac:dyDescent="0.2">
      <c r="C197" s="643"/>
    </row>
    <row r="198" spans="3:3" x14ac:dyDescent="0.2">
      <c r="C198" s="643"/>
    </row>
    <row r="199" spans="3:3" x14ac:dyDescent="0.2">
      <c r="C199" s="643"/>
    </row>
    <row r="200" spans="3:3" x14ac:dyDescent="0.2">
      <c r="C200" s="643"/>
    </row>
    <row r="201" spans="3:3" x14ac:dyDescent="0.2">
      <c r="C201" s="643"/>
    </row>
    <row r="202" spans="3:3" x14ac:dyDescent="0.2">
      <c r="C202" s="643"/>
    </row>
    <row r="203" spans="3:3" x14ac:dyDescent="0.2">
      <c r="C203" s="643"/>
    </row>
    <row r="204" spans="3:3" x14ac:dyDescent="0.2">
      <c r="C204" s="643"/>
    </row>
    <row r="205" spans="3:3" x14ac:dyDescent="0.2">
      <c r="C205" s="643"/>
    </row>
    <row r="206" spans="3:3" x14ac:dyDescent="0.2">
      <c r="C206" s="643"/>
    </row>
    <row r="207" spans="3:3" x14ac:dyDescent="0.2">
      <c r="C207" s="643"/>
    </row>
    <row r="208" spans="3:3" x14ac:dyDescent="0.2">
      <c r="C208" s="643"/>
    </row>
    <row r="209" spans="3:3" x14ac:dyDescent="0.2">
      <c r="C209" s="643"/>
    </row>
    <row r="210" spans="3:3" x14ac:dyDescent="0.2">
      <c r="C210" s="643"/>
    </row>
    <row r="211" spans="3:3" x14ac:dyDescent="0.2">
      <c r="C211" s="643"/>
    </row>
    <row r="212" spans="3:3" x14ac:dyDescent="0.2">
      <c r="C212" s="643"/>
    </row>
    <row r="213" spans="3:3" x14ac:dyDescent="0.2">
      <c r="C213" s="643"/>
    </row>
    <row r="214" spans="3:3" x14ac:dyDescent="0.2">
      <c r="C214" s="643"/>
    </row>
    <row r="215" spans="3:3" x14ac:dyDescent="0.2">
      <c r="C215" s="643"/>
    </row>
    <row r="216" spans="3:3" x14ac:dyDescent="0.2">
      <c r="C216" s="643"/>
    </row>
    <row r="217" spans="3:3" x14ac:dyDescent="0.2">
      <c r="C217" s="643"/>
    </row>
    <row r="218" spans="3:3" x14ac:dyDescent="0.2">
      <c r="C218" s="643"/>
    </row>
    <row r="219" spans="3:3" x14ac:dyDescent="0.2">
      <c r="C219" s="643"/>
    </row>
    <row r="220" spans="3:3" x14ac:dyDescent="0.2">
      <c r="C220" s="643"/>
    </row>
    <row r="221" spans="3:3" x14ac:dyDescent="0.2">
      <c r="C221" s="643"/>
    </row>
    <row r="222" spans="3:3" x14ac:dyDescent="0.2">
      <c r="C222" s="643"/>
    </row>
    <row r="223" spans="3:3" x14ac:dyDescent="0.2">
      <c r="C223" s="643"/>
    </row>
    <row r="224" spans="3:3" x14ac:dyDescent="0.2">
      <c r="C224" s="643"/>
    </row>
    <row r="225" spans="3:3" x14ac:dyDescent="0.2">
      <c r="C225" s="643"/>
    </row>
    <row r="226" spans="3:3" x14ac:dyDescent="0.2">
      <c r="C226" s="643"/>
    </row>
    <row r="227" spans="3:3" x14ac:dyDescent="0.2">
      <c r="C227" s="643"/>
    </row>
    <row r="228" spans="3:3" x14ac:dyDescent="0.2">
      <c r="C228" s="643"/>
    </row>
    <row r="229" spans="3:3" x14ac:dyDescent="0.2">
      <c r="C229" s="643"/>
    </row>
    <row r="230" spans="3:3" x14ac:dyDescent="0.2">
      <c r="C230" s="643"/>
    </row>
    <row r="231" spans="3:3" x14ac:dyDescent="0.2">
      <c r="C231" s="643"/>
    </row>
    <row r="232" spans="3:3" x14ac:dyDescent="0.2">
      <c r="C232" s="643"/>
    </row>
    <row r="233" spans="3:3" x14ac:dyDescent="0.2">
      <c r="C233" s="643"/>
    </row>
  </sheetData>
  <mergeCells count="2">
    <mergeCell ref="C3:D3"/>
    <mergeCell ref="C23:D23"/>
  </mergeCells>
  <phoneticPr fontId="0" type="noConversion"/>
  <pageMargins left="0" right="0" top="0" bottom="0" header="0" footer="0"/>
  <pageSetup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3"/>
  <sheetViews>
    <sheetView zoomScale="50" workbookViewId="0">
      <selection activeCell="B1" sqref="B1"/>
    </sheetView>
  </sheetViews>
  <sheetFormatPr defaultRowHeight="12.75" x14ac:dyDescent="0.2"/>
  <cols>
    <col min="2" max="17" width="11.5703125" customWidth="1"/>
  </cols>
  <sheetData>
    <row r="1" spans="2:17" ht="13.5" thickBot="1" x14ac:dyDescent="0.25">
      <c r="N1" s="149"/>
    </row>
    <row r="2" spans="2:17" ht="30" customHeight="1" thickBot="1" x14ac:dyDescent="0.5">
      <c r="B2" s="256" t="s">
        <v>361</v>
      </c>
      <c r="C2" s="257"/>
      <c r="D2" s="257"/>
      <c r="E2" s="258"/>
      <c r="F2" s="259" t="s">
        <v>298</v>
      </c>
      <c r="G2" s="259"/>
      <c r="H2" s="259"/>
      <c r="I2" s="259"/>
      <c r="J2" s="259"/>
      <c r="K2" s="259" t="s">
        <v>61</v>
      </c>
      <c r="L2" s="259"/>
      <c r="M2" s="259"/>
      <c r="N2" s="259" t="s">
        <v>64</v>
      </c>
      <c r="O2" s="259"/>
      <c r="P2" s="259"/>
      <c r="Q2" s="260"/>
    </row>
    <row r="3" spans="2:17" ht="30" customHeight="1" thickBot="1" x14ac:dyDescent="0.45">
      <c r="B3" s="261" t="s">
        <v>59</v>
      </c>
      <c r="C3" s="255"/>
      <c r="D3" s="255"/>
      <c r="E3" s="255"/>
      <c r="F3" s="255" t="s">
        <v>362</v>
      </c>
      <c r="G3" s="255"/>
      <c r="H3" s="255"/>
      <c r="I3" s="255"/>
      <c r="J3" s="255"/>
      <c r="K3" s="255"/>
      <c r="L3" s="255"/>
      <c r="M3" s="255"/>
      <c r="N3" s="255" t="s">
        <v>363</v>
      </c>
      <c r="O3" s="255"/>
      <c r="P3" s="255"/>
      <c r="Q3" s="262"/>
    </row>
    <row r="4" spans="2:17" ht="30" customHeight="1" thickTop="1" thickBot="1" x14ac:dyDescent="0.45">
      <c r="B4" s="157" t="s">
        <v>65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9"/>
    </row>
    <row r="5" spans="2:17" ht="30" customHeight="1" x14ac:dyDescent="0.4">
      <c r="B5" s="866" t="s">
        <v>300</v>
      </c>
      <c r="C5" s="867"/>
      <c r="D5" s="866" t="s">
        <v>69</v>
      </c>
      <c r="E5" s="867"/>
      <c r="F5" s="866" t="s">
        <v>301</v>
      </c>
      <c r="G5" s="867"/>
      <c r="H5" s="255"/>
      <c r="I5" s="255"/>
      <c r="J5" s="255"/>
      <c r="K5" s="255"/>
      <c r="L5" s="866" t="s">
        <v>70</v>
      </c>
      <c r="M5" s="867"/>
      <c r="N5" s="866" t="s">
        <v>71</v>
      </c>
      <c r="O5" s="867"/>
      <c r="P5" s="866" t="s">
        <v>71</v>
      </c>
      <c r="Q5" s="867"/>
    </row>
    <row r="6" spans="2:17" ht="30" customHeight="1" thickBot="1" x14ac:dyDescent="0.45">
      <c r="B6" s="868" t="s">
        <v>302</v>
      </c>
      <c r="C6" s="869"/>
      <c r="D6" s="868" t="s">
        <v>73</v>
      </c>
      <c r="E6" s="869"/>
      <c r="F6" s="868" t="s">
        <v>303</v>
      </c>
      <c r="G6" s="869"/>
      <c r="H6" s="255"/>
      <c r="I6" s="255"/>
      <c r="J6" s="255"/>
      <c r="K6" s="255"/>
      <c r="L6" s="868" t="s">
        <v>302</v>
      </c>
      <c r="M6" s="869"/>
      <c r="N6" s="868" t="s">
        <v>73</v>
      </c>
      <c r="O6" s="869"/>
      <c r="P6" s="868" t="s">
        <v>75</v>
      </c>
      <c r="Q6" s="869"/>
    </row>
    <row r="7" spans="2:17" ht="30" customHeight="1" thickBot="1" x14ac:dyDescent="0.45">
      <c r="B7" s="160"/>
      <c r="C7" s="153"/>
      <c r="D7" s="151"/>
      <c r="E7" s="153"/>
      <c r="F7" s="160"/>
      <c r="G7" s="153"/>
      <c r="H7" s="155" t="s">
        <v>364</v>
      </c>
      <c r="I7" s="155"/>
      <c r="J7" s="155"/>
      <c r="K7" s="155"/>
      <c r="L7" s="160"/>
      <c r="M7" s="153"/>
      <c r="N7" s="151"/>
      <c r="O7" s="153"/>
      <c r="P7" s="160"/>
      <c r="Q7" s="153"/>
    </row>
    <row r="8" spans="2:17" ht="30" customHeight="1" thickBot="1" x14ac:dyDescent="0.45">
      <c r="B8" s="161" t="s">
        <v>76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62"/>
    </row>
    <row r="9" spans="2:17" ht="30" customHeight="1" thickBot="1" x14ac:dyDescent="0.45">
      <c r="B9" s="163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64"/>
    </row>
    <row r="10" spans="2:17" ht="19.5" x14ac:dyDescent="0.4">
      <c r="B10" s="208"/>
      <c r="C10" s="209"/>
      <c r="D10" s="209"/>
      <c r="E10" s="210"/>
      <c r="F10" s="211" t="s">
        <v>365</v>
      </c>
      <c r="G10" s="209"/>
      <c r="H10" s="209"/>
      <c r="I10" s="210"/>
      <c r="J10" s="208"/>
      <c r="K10" s="209"/>
      <c r="L10" s="209"/>
      <c r="M10" s="210"/>
      <c r="N10" s="211" t="s">
        <v>366</v>
      </c>
      <c r="O10" s="212"/>
      <c r="P10" s="209"/>
      <c r="Q10" s="165"/>
    </row>
    <row r="11" spans="2:17" ht="19.5" x14ac:dyDescent="0.4">
      <c r="B11" s="166" t="s">
        <v>367</v>
      </c>
      <c r="C11" s="167"/>
      <c r="D11" s="167"/>
      <c r="E11" s="168"/>
      <c r="F11" s="166" t="s">
        <v>368</v>
      </c>
      <c r="G11" s="167"/>
      <c r="H11" s="167"/>
      <c r="I11" s="168"/>
      <c r="J11" s="166" t="s">
        <v>369</v>
      </c>
      <c r="K11" s="167"/>
      <c r="L11" s="167"/>
      <c r="M11" s="168"/>
      <c r="N11" s="166" t="s">
        <v>370</v>
      </c>
      <c r="O11" s="167"/>
      <c r="P11" s="167"/>
      <c r="Q11" s="168"/>
    </row>
    <row r="12" spans="2:17" ht="19.5" x14ac:dyDescent="0.4">
      <c r="B12" s="169" t="s">
        <v>371</v>
      </c>
      <c r="C12" s="170"/>
      <c r="D12" s="170"/>
      <c r="E12" s="171"/>
      <c r="F12" s="169" t="s">
        <v>371</v>
      </c>
      <c r="G12" s="170"/>
      <c r="H12" s="170"/>
      <c r="I12" s="171"/>
      <c r="J12" s="169" t="s">
        <v>371</v>
      </c>
      <c r="K12" s="170"/>
      <c r="L12" s="170"/>
      <c r="M12" s="171"/>
      <c r="N12" s="169" t="s">
        <v>371</v>
      </c>
      <c r="O12" s="170"/>
      <c r="P12" s="170"/>
      <c r="Q12" s="171"/>
    </row>
    <row r="13" spans="2:17" ht="30" customHeight="1" x14ac:dyDescent="0.4">
      <c r="B13" s="154" t="s">
        <v>372</v>
      </c>
      <c r="C13" s="155"/>
      <c r="D13" s="172"/>
      <c r="E13" s="173"/>
      <c r="F13" s="154" t="s">
        <v>372</v>
      </c>
      <c r="G13" s="155"/>
      <c r="H13" s="172"/>
      <c r="I13" s="173"/>
      <c r="J13" s="154" t="s">
        <v>372</v>
      </c>
      <c r="K13" s="155"/>
      <c r="L13" s="172"/>
      <c r="M13" s="173"/>
      <c r="N13" s="154" t="s">
        <v>372</v>
      </c>
      <c r="O13" s="155"/>
      <c r="P13" s="172"/>
      <c r="Q13" s="173"/>
    </row>
    <row r="14" spans="2:17" ht="30" customHeight="1" x14ac:dyDescent="0.4">
      <c r="B14" s="154" t="s">
        <v>373</v>
      </c>
      <c r="C14" s="155"/>
      <c r="D14" s="172" t="s">
        <v>86</v>
      </c>
      <c r="E14" s="173"/>
      <c r="F14" s="154" t="s">
        <v>373</v>
      </c>
      <c r="G14" s="155"/>
      <c r="H14" s="172" t="s">
        <v>86</v>
      </c>
      <c r="I14" s="173"/>
      <c r="J14" s="154" t="s">
        <v>373</v>
      </c>
      <c r="K14" s="155"/>
      <c r="L14" s="172" t="s">
        <v>86</v>
      </c>
      <c r="M14" s="173"/>
      <c r="N14" s="154" t="s">
        <v>373</v>
      </c>
      <c r="O14" s="155"/>
      <c r="P14" s="172" t="s">
        <v>86</v>
      </c>
      <c r="Q14" s="173"/>
    </row>
    <row r="15" spans="2:17" ht="30" customHeight="1" x14ac:dyDescent="0.4">
      <c r="B15" s="174" t="s">
        <v>116</v>
      </c>
      <c r="C15" s="172"/>
      <c r="D15" s="175" t="s">
        <v>90</v>
      </c>
      <c r="E15" s="176"/>
      <c r="F15" s="174" t="s">
        <v>116</v>
      </c>
      <c r="G15" s="172"/>
      <c r="H15" s="175" t="s">
        <v>90</v>
      </c>
      <c r="I15" s="176"/>
      <c r="J15" s="174" t="s">
        <v>116</v>
      </c>
      <c r="K15" s="172"/>
      <c r="L15" s="175" t="s">
        <v>90</v>
      </c>
      <c r="M15" s="176"/>
      <c r="N15" s="174" t="s">
        <v>116</v>
      </c>
      <c r="O15" s="172"/>
      <c r="P15" s="175" t="s">
        <v>90</v>
      </c>
      <c r="Q15" s="176"/>
    </row>
    <row r="16" spans="2:17" ht="19.5" x14ac:dyDescent="0.4">
      <c r="B16" s="177" t="s">
        <v>374</v>
      </c>
      <c r="C16" s="178"/>
      <c r="D16" s="178"/>
      <c r="E16" s="179"/>
      <c r="F16" s="177" t="s">
        <v>374</v>
      </c>
      <c r="G16" s="178"/>
      <c r="H16" s="178"/>
      <c r="I16" s="179"/>
      <c r="J16" s="177" t="s">
        <v>374</v>
      </c>
      <c r="K16" s="178"/>
      <c r="L16" s="178"/>
      <c r="M16" s="179"/>
      <c r="N16" s="177" t="s">
        <v>374</v>
      </c>
      <c r="O16" s="178"/>
      <c r="P16" s="178"/>
      <c r="Q16" s="179"/>
    </row>
    <row r="17" spans="2:17" ht="30" customHeight="1" x14ac:dyDescent="0.4">
      <c r="B17" s="154" t="s">
        <v>372</v>
      </c>
      <c r="C17" s="155"/>
      <c r="D17" s="172"/>
      <c r="E17" s="173"/>
      <c r="F17" s="154" t="s">
        <v>372</v>
      </c>
      <c r="G17" s="155"/>
      <c r="H17" s="172"/>
      <c r="I17" s="173"/>
      <c r="J17" s="154" t="s">
        <v>372</v>
      </c>
      <c r="K17" s="155"/>
      <c r="L17" s="172"/>
      <c r="M17" s="173"/>
      <c r="N17" s="154" t="s">
        <v>372</v>
      </c>
      <c r="O17" s="155"/>
      <c r="P17" s="172"/>
      <c r="Q17" s="173"/>
    </row>
    <row r="18" spans="2:17" ht="30" customHeight="1" x14ac:dyDescent="0.4">
      <c r="B18" s="154" t="s">
        <v>373</v>
      </c>
      <c r="C18" s="155"/>
      <c r="D18" s="172" t="s">
        <v>86</v>
      </c>
      <c r="E18" s="173"/>
      <c r="F18" s="154" t="s">
        <v>373</v>
      </c>
      <c r="G18" s="155"/>
      <c r="H18" s="172" t="s">
        <v>86</v>
      </c>
      <c r="I18" s="173"/>
      <c r="J18" s="154" t="s">
        <v>373</v>
      </c>
      <c r="K18" s="155"/>
      <c r="L18" s="172" t="s">
        <v>86</v>
      </c>
      <c r="M18" s="173"/>
      <c r="N18" s="154" t="s">
        <v>373</v>
      </c>
      <c r="O18" s="155"/>
      <c r="P18" s="172" t="s">
        <v>86</v>
      </c>
      <c r="Q18" s="173"/>
    </row>
    <row r="19" spans="2:17" ht="30" customHeight="1" thickBot="1" x14ac:dyDescent="0.45">
      <c r="B19" s="180" t="s">
        <v>118</v>
      </c>
      <c r="C19" s="152"/>
      <c r="D19" s="181" t="s">
        <v>90</v>
      </c>
      <c r="E19" s="182"/>
      <c r="F19" s="180" t="s">
        <v>118</v>
      </c>
      <c r="G19" s="152"/>
      <c r="H19" s="181" t="s">
        <v>90</v>
      </c>
      <c r="I19" s="182"/>
      <c r="J19" s="180" t="s">
        <v>118</v>
      </c>
      <c r="K19" s="152"/>
      <c r="L19" s="181" t="s">
        <v>90</v>
      </c>
      <c r="M19" s="182"/>
      <c r="N19" s="180" t="s">
        <v>118</v>
      </c>
      <c r="O19" s="152"/>
      <c r="P19" s="181" t="s">
        <v>90</v>
      </c>
      <c r="Q19" s="182"/>
    </row>
    <row r="20" spans="2:17" ht="20.25" thickBot="1" x14ac:dyDescent="0.45">
      <c r="B20" s="863" t="s">
        <v>375</v>
      </c>
      <c r="C20" s="864"/>
      <c r="D20" s="864"/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5"/>
    </row>
    <row r="21" spans="2:17" ht="30" customHeight="1" x14ac:dyDescent="0.4">
      <c r="B21" s="193" t="s">
        <v>76</v>
      </c>
      <c r="C21" s="172"/>
      <c r="D21" s="172"/>
      <c r="E21" s="172"/>
      <c r="F21" s="172"/>
      <c r="G21" s="172"/>
      <c r="H21" s="172"/>
      <c r="I21" s="173"/>
      <c r="J21" s="177" t="s">
        <v>376</v>
      </c>
      <c r="K21" s="178"/>
      <c r="L21" s="178"/>
      <c r="M21" s="179"/>
      <c r="N21" s="177" t="s">
        <v>376</v>
      </c>
      <c r="O21" s="178"/>
      <c r="P21" s="178"/>
      <c r="Q21" s="179"/>
    </row>
    <row r="22" spans="2:17" ht="30" customHeight="1" x14ac:dyDescent="0.4">
      <c r="B22" s="200"/>
      <c r="C22" s="175"/>
      <c r="D22" s="175"/>
      <c r="E22" s="175"/>
      <c r="F22" s="201"/>
      <c r="G22" s="175"/>
      <c r="H22" s="175"/>
      <c r="I22" s="176"/>
      <c r="J22" s="183" t="s">
        <v>377</v>
      </c>
      <c r="K22" s="155"/>
      <c r="L22" s="155"/>
      <c r="M22" s="156"/>
      <c r="N22" s="183" t="s">
        <v>377</v>
      </c>
      <c r="O22" s="155"/>
      <c r="P22" s="155"/>
      <c r="Q22" s="156"/>
    </row>
    <row r="23" spans="2:17" ht="30" customHeight="1" x14ac:dyDescent="0.4">
      <c r="B23" s="194"/>
      <c r="C23" s="175"/>
      <c r="D23" s="175"/>
      <c r="E23" s="175"/>
      <c r="F23" s="175"/>
      <c r="G23" s="175"/>
      <c r="H23" s="175"/>
      <c r="I23" s="176"/>
      <c r="J23" s="183" t="s">
        <v>378</v>
      </c>
      <c r="K23" s="155"/>
      <c r="L23" s="175" t="s">
        <v>83</v>
      </c>
      <c r="M23" s="176"/>
      <c r="N23" s="183" t="s">
        <v>378</v>
      </c>
      <c r="O23" s="155"/>
      <c r="P23" s="175" t="s">
        <v>83</v>
      </c>
      <c r="Q23" s="176"/>
    </row>
    <row r="24" spans="2:17" ht="30" customHeight="1" thickBot="1" x14ac:dyDescent="0.45">
      <c r="B24" s="194"/>
      <c r="C24" s="175"/>
      <c r="D24" s="175"/>
      <c r="E24" s="175"/>
      <c r="F24" s="175"/>
      <c r="G24" s="175"/>
      <c r="H24" s="175"/>
      <c r="I24" s="176"/>
      <c r="J24" s="186" t="s">
        <v>379</v>
      </c>
      <c r="K24" s="187"/>
      <c r="L24" s="188" t="s">
        <v>90</v>
      </c>
      <c r="M24" s="189"/>
      <c r="N24" s="186" t="s">
        <v>379</v>
      </c>
      <c r="O24" s="187"/>
      <c r="P24" s="188" t="s">
        <v>90</v>
      </c>
      <c r="Q24" s="189"/>
    </row>
    <row r="25" spans="2:17" ht="30" customHeight="1" thickTop="1" x14ac:dyDescent="0.4">
      <c r="B25" s="194"/>
      <c r="C25" s="175"/>
      <c r="D25" s="175"/>
      <c r="E25" s="175"/>
      <c r="F25" s="175"/>
      <c r="G25" s="175"/>
      <c r="H25" s="175"/>
      <c r="I25" s="176"/>
      <c r="J25" s="192" t="s">
        <v>380</v>
      </c>
      <c r="K25" s="178"/>
      <c r="L25" s="178"/>
      <c r="M25" s="179"/>
      <c r="N25" s="192" t="s">
        <v>380</v>
      </c>
      <c r="O25" s="178"/>
      <c r="P25" s="178"/>
      <c r="Q25" s="179"/>
    </row>
    <row r="26" spans="2:17" ht="30" customHeight="1" x14ac:dyDescent="0.4">
      <c r="B26" s="194"/>
      <c r="C26" s="175"/>
      <c r="D26" s="175"/>
      <c r="E26" s="175"/>
      <c r="F26" s="175"/>
      <c r="G26" s="175"/>
      <c r="H26" s="175"/>
      <c r="I26" s="176"/>
      <c r="J26" s="154" t="s">
        <v>381</v>
      </c>
      <c r="K26" s="155"/>
      <c r="L26" s="172"/>
      <c r="M26" s="173"/>
      <c r="N26" s="154" t="s">
        <v>381</v>
      </c>
      <c r="O26" s="155"/>
      <c r="P26" s="172"/>
      <c r="Q26" s="173"/>
    </row>
    <row r="27" spans="2:17" ht="30" customHeight="1" x14ac:dyDescent="0.4">
      <c r="B27" s="194"/>
      <c r="C27" s="175"/>
      <c r="D27" s="175"/>
      <c r="E27" s="175"/>
      <c r="F27" s="175"/>
      <c r="G27" s="175"/>
      <c r="H27" s="175"/>
      <c r="I27" s="176"/>
      <c r="J27" s="193"/>
      <c r="K27" s="172"/>
      <c r="L27" s="155" t="s">
        <v>163</v>
      </c>
      <c r="M27" s="156"/>
      <c r="N27" s="193"/>
      <c r="O27" s="172"/>
      <c r="P27" s="155" t="s">
        <v>163</v>
      </c>
      <c r="Q27" s="156"/>
    </row>
    <row r="28" spans="2:17" ht="30" customHeight="1" x14ac:dyDescent="0.4">
      <c r="B28" s="193"/>
      <c r="C28" s="172"/>
      <c r="D28" s="172"/>
      <c r="E28" s="172"/>
      <c r="F28" s="172"/>
      <c r="G28" s="172"/>
      <c r="H28" s="172"/>
      <c r="I28" s="173"/>
      <c r="J28" s="194" t="s">
        <v>86</v>
      </c>
      <c r="K28" s="175"/>
      <c r="L28" s="155" t="s">
        <v>382</v>
      </c>
      <c r="M28" s="156"/>
      <c r="N28" s="194" t="s">
        <v>86</v>
      </c>
      <c r="O28" s="175"/>
      <c r="P28" s="155" t="s">
        <v>382</v>
      </c>
      <c r="Q28" s="156"/>
    </row>
    <row r="29" spans="2:17" ht="30" customHeight="1" x14ac:dyDescent="0.4">
      <c r="B29" s="154"/>
      <c r="C29" s="155"/>
      <c r="D29" s="155"/>
      <c r="E29" s="155"/>
      <c r="F29" s="155"/>
      <c r="G29" s="155"/>
      <c r="H29" s="155"/>
      <c r="I29" s="155"/>
      <c r="J29" s="195" t="s">
        <v>383</v>
      </c>
      <c r="K29" s="155"/>
      <c r="L29" s="172" t="s">
        <v>86</v>
      </c>
      <c r="M29" s="173"/>
      <c r="N29" s="195" t="s">
        <v>384</v>
      </c>
      <c r="O29" s="155"/>
      <c r="P29" s="172" t="s">
        <v>86</v>
      </c>
      <c r="Q29" s="173"/>
    </row>
    <row r="30" spans="2:17" ht="30" customHeight="1" thickBot="1" x14ac:dyDescent="0.45">
      <c r="B30" s="203"/>
      <c r="C30" s="185"/>
      <c r="D30" s="175"/>
      <c r="E30" s="175"/>
      <c r="F30" s="175"/>
      <c r="G30" s="175"/>
      <c r="H30" s="175"/>
      <c r="I30" s="176"/>
      <c r="J30" s="197" t="s">
        <v>385</v>
      </c>
      <c r="K30" s="187"/>
      <c r="L30" s="188"/>
      <c r="M30" s="189"/>
      <c r="N30" s="197" t="s">
        <v>385</v>
      </c>
      <c r="O30" s="187"/>
      <c r="P30" s="188"/>
      <c r="Q30" s="189"/>
    </row>
    <row r="31" spans="2:17" ht="30" customHeight="1" thickTop="1" x14ac:dyDescent="0.4">
      <c r="B31" s="200"/>
      <c r="C31" s="175"/>
      <c r="D31" s="175"/>
      <c r="E31" s="175"/>
      <c r="F31" s="201"/>
      <c r="G31" s="175"/>
      <c r="H31" s="175"/>
      <c r="I31" s="176"/>
      <c r="J31" s="177" t="s">
        <v>386</v>
      </c>
      <c r="K31" s="178"/>
      <c r="L31" s="178"/>
      <c r="M31" s="179"/>
      <c r="N31" s="177" t="s">
        <v>386</v>
      </c>
      <c r="O31" s="178"/>
      <c r="P31" s="178"/>
      <c r="Q31" s="179"/>
    </row>
    <row r="32" spans="2:17" ht="30" customHeight="1" x14ac:dyDescent="0.4">
      <c r="B32" s="194"/>
      <c r="C32" s="175"/>
      <c r="D32" s="175"/>
      <c r="E32" s="175"/>
      <c r="F32" s="175"/>
      <c r="G32" s="175"/>
      <c r="H32" s="175"/>
      <c r="I32" s="176"/>
      <c r="J32" s="183" t="s">
        <v>387</v>
      </c>
      <c r="K32" s="155"/>
      <c r="L32" s="155"/>
      <c r="M32" s="156"/>
      <c r="N32" s="183" t="s">
        <v>387</v>
      </c>
      <c r="O32" s="155"/>
      <c r="P32" s="155"/>
      <c r="Q32" s="156"/>
    </row>
    <row r="33" spans="2:17" ht="30" customHeight="1" x14ac:dyDescent="0.4">
      <c r="B33" s="194"/>
      <c r="C33" s="175"/>
      <c r="D33" s="175"/>
      <c r="E33" s="175"/>
      <c r="F33" s="175"/>
      <c r="G33" s="175"/>
      <c r="H33" s="175"/>
      <c r="I33" s="176"/>
      <c r="J33" s="184" t="s">
        <v>388</v>
      </c>
      <c r="K33" s="155"/>
      <c r="L33" s="175" t="s">
        <v>86</v>
      </c>
      <c r="M33" s="176"/>
      <c r="N33" s="184" t="s">
        <v>388</v>
      </c>
      <c r="O33" s="155"/>
      <c r="P33" s="175" t="s">
        <v>86</v>
      </c>
      <c r="Q33" s="176"/>
    </row>
    <row r="34" spans="2:17" ht="30" customHeight="1" x14ac:dyDescent="0.4">
      <c r="B34" s="194"/>
      <c r="C34" s="175"/>
      <c r="D34" s="175"/>
      <c r="E34" s="175"/>
      <c r="F34" s="175"/>
      <c r="G34" s="175"/>
      <c r="H34" s="175"/>
      <c r="I34" s="176"/>
      <c r="J34" s="184" t="s">
        <v>389</v>
      </c>
      <c r="K34" s="155"/>
      <c r="L34" s="175" t="s">
        <v>83</v>
      </c>
      <c r="M34" s="176"/>
      <c r="N34" s="184" t="s">
        <v>389</v>
      </c>
      <c r="O34" s="155"/>
      <c r="P34" s="175" t="s">
        <v>83</v>
      </c>
      <c r="Q34" s="176"/>
    </row>
    <row r="35" spans="2:17" ht="30" customHeight="1" thickBot="1" x14ac:dyDescent="0.45">
      <c r="B35" s="194"/>
      <c r="C35" s="175"/>
      <c r="D35" s="175"/>
      <c r="E35" s="175"/>
      <c r="F35" s="175"/>
      <c r="G35" s="175"/>
      <c r="H35" s="175"/>
      <c r="I35" s="176"/>
      <c r="J35" s="190" t="s">
        <v>390</v>
      </c>
      <c r="K35" s="187"/>
      <c r="L35" s="188" t="s">
        <v>90</v>
      </c>
      <c r="M35" s="189"/>
      <c r="N35" s="191" t="s">
        <v>391</v>
      </c>
      <c r="O35" s="155"/>
      <c r="P35" s="172" t="s">
        <v>83</v>
      </c>
      <c r="Q35" s="173"/>
    </row>
    <row r="36" spans="2:17" ht="30" customHeight="1" thickTop="1" thickBot="1" x14ac:dyDescent="0.45">
      <c r="B36" s="194"/>
      <c r="C36" s="175"/>
      <c r="D36" s="175"/>
      <c r="E36" s="175"/>
      <c r="F36" s="175"/>
      <c r="G36" s="175"/>
      <c r="H36" s="175"/>
      <c r="I36" s="176"/>
      <c r="J36" s="177" t="s">
        <v>392</v>
      </c>
      <c r="K36" s="178"/>
      <c r="L36" s="178"/>
      <c r="M36" s="179"/>
      <c r="N36" s="190" t="s">
        <v>390</v>
      </c>
      <c r="O36" s="187"/>
      <c r="P36" s="187" t="s">
        <v>90</v>
      </c>
      <c r="Q36" s="199"/>
    </row>
    <row r="37" spans="2:17" ht="30" customHeight="1" thickTop="1" x14ac:dyDescent="0.4">
      <c r="B37" s="194"/>
      <c r="C37" s="175"/>
      <c r="D37" s="175"/>
      <c r="E37" s="175"/>
      <c r="F37" s="175"/>
      <c r="G37" s="175"/>
      <c r="H37" s="175"/>
      <c r="I37" s="176"/>
      <c r="J37" s="193"/>
      <c r="K37" s="172"/>
      <c r="L37" s="155" t="s">
        <v>393</v>
      </c>
      <c r="M37" s="156"/>
      <c r="N37" s="177" t="s">
        <v>392</v>
      </c>
      <c r="O37" s="178"/>
      <c r="P37" s="178"/>
      <c r="Q37" s="179"/>
    </row>
    <row r="38" spans="2:17" ht="30" customHeight="1" x14ac:dyDescent="0.4">
      <c r="B38" s="194"/>
      <c r="C38" s="175"/>
      <c r="D38" s="175"/>
      <c r="E38" s="175"/>
      <c r="F38" s="175"/>
      <c r="G38" s="175"/>
      <c r="H38" s="175"/>
      <c r="I38" s="176"/>
      <c r="J38" s="194" t="s">
        <v>394</v>
      </c>
      <c r="K38" s="175"/>
      <c r="L38" s="155" t="s">
        <v>395</v>
      </c>
      <c r="M38" s="156"/>
      <c r="N38" s="193"/>
      <c r="O38" s="172"/>
      <c r="P38" s="155" t="s">
        <v>393</v>
      </c>
      <c r="Q38" s="156"/>
    </row>
    <row r="39" spans="2:17" ht="30" customHeight="1" x14ac:dyDescent="0.4">
      <c r="B39" s="193"/>
      <c r="C39" s="172"/>
      <c r="D39" s="172"/>
      <c r="E39" s="172"/>
      <c r="F39" s="172"/>
      <c r="G39" s="172"/>
      <c r="H39" s="172"/>
      <c r="I39" s="173"/>
      <c r="J39" s="195" t="s">
        <v>396</v>
      </c>
      <c r="K39" s="155"/>
      <c r="L39" s="172"/>
      <c r="M39" s="173"/>
      <c r="N39" s="194" t="s">
        <v>394</v>
      </c>
      <c r="O39" s="175"/>
      <c r="P39" s="155" t="s">
        <v>395</v>
      </c>
      <c r="Q39" s="156"/>
    </row>
    <row r="40" spans="2:17" ht="30" customHeight="1" x14ac:dyDescent="0.4">
      <c r="B40" s="154"/>
      <c r="C40" s="155"/>
      <c r="D40" s="155"/>
      <c r="E40" s="155"/>
      <c r="F40" s="155"/>
      <c r="G40" s="155"/>
      <c r="H40" s="155"/>
      <c r="I40" s="155"/>
      <c r="J40" s="202" t="s">
        <v>397</v>
      </c>
      <c r="K40" s="155"/>
      <c r="L40" s="175" t="s">
        <v>86</v>
      </c>
      <c r="M40" s="176"/>
      <c r="N40" s="195" t="s">
        <v>396</v>
      </c>
      <c r="O40" s="155"/>
      <c r="P40" s="172"/>
      <c r="Q40" s="173"/>
    </row>
    <row r="41" spans="2:17" ht="30" customHeight="1" x14ac:dyDescent="0.4">
      <c r="B41" s="203"/>
      <c r="C41" s="185"/>
      <c r="D41" s="175"/>
      <c r="E41" s="175"/>
      <c r="F41" s="175"/>
      <c r="G41" s="175"/>
      <c r="H41" s="175"/>
      <c r="I41" s="176"/>
      <c r="J41" s="195" t="s">
        <v>398</v>
      </c>
      <c r="K41" s="155"/>
      <c r="L41" s="175" t="s">
        <v>90</v>
      </c>
      <c r="M41" s="176"/>
      <c r="N41" s="202" t="s">
        <v>397</v>
      </c>
      <c r="O41" s="155"/>
      <c r="P41" s="175" t="s">
        <v>86</v>
      </c>
      <c r="Q41" s="176"/>
    </row>
    <row r="42" spans="2:17" ht="30" customHeight="1" thickBot="1" x14ac:dyDescent="0.45">
      <c r="B42" s="194"/>
      <c r="C42" s="175"/>
      <c r="D42" s="155"/>
      <c r="E42" s="155"/>
      <c r="F42" s="155"/>
      <c r="G42" s="155"/>
      <c r="H42" s="155"/>
      <c r="I42" s="155"/>
      <c r="J42" s="254" t="s">
        <v>399</v>
      </c>
      <c r="K42" s="187"/>
      <c r="L42" s="188"/>
      <c r="M42" s="189"/>
      <c r="N42" s="195" t="s">
        <v>398</v>
      </c>
      <c r="O42" s="155"/>
      <c r="P42" s="175" t="s">
        <v>90</v>
      </c>
      <c r="Q42" s="176"/>
    </row>
    <row r="43" spans="2:17" ht="30" customHeight="1" thickTop="1" thickBot="1" x14ac:dyDescent="0.45">
      <c r="B43" s="193"/>
      <c r="C43" s="172"/>
      <c r="D43" s="175"/>
      <c r="E43" s="175"/>
      <c r="F43" s="175"/>
      <c r="G43" s="175"/>
      <c r="H43" s="175"/>
      <c r="I43" s="176"/>
      <c r="J43" s="177" t="s">
        <v>334</v>
      </c>
      <c r="K43" s="178"/>
      <c r="L43" s="178"/>
      <c r="M43" s="179"/>
      <c r="N43" s="196" t="s">
        <v>399</v>
      </c>
      <c r="O43" s="187"/>
      <c r="P43" s="188"/>
      <c r="Q43" s="189"/>
    </row>
    <row r="44" spans="2:17" ht="30" customHeight="1" thickTop="1" x14ac:dyDescent="0.4">
      <c r="B44" s="193"/>
      <c r="C44" s="172"/>
      <c r="D44" s="172"/>
      <c r="E44" s="172"/>
      <c r="F44" s="172"/>
      <c r="G44" s="172"/>
      <c r="H44" s="172"/>
      <c r="I44" s="173"/>
      <c r="J44" s="154" t="s">
        <v>400</v>
      </c>
      <c r="K44" s="155"/>
      <c r="L44" s="172"/>
      <c r="M44" s="173"/>
      <c r="N44" s="177" t="s">
        <v>334</v>
      </c>
      <c r="O44" s="178"/>
      <c r="P44" s="178"/>
      <c r="Q44" s="179"/>
    </row>
    <row r="45" spans="2:17" ht="30" customHeight="1" x14ac:dyDescent="0.4">
      <c r="B45" s="154"/>
      <c r="C45" s="155"/>
      <c r="D45" s="155"/>
      <c r="E45" s="155"/>
      <c r="F45" s="155"/>
      <c r="G45" s="155"/>
      <c r="H45" s="155"/>
      <c r="I45" s="155"/>
      <c r="J45" s="154" t="s">
        <v>401</v>
      </c>
      <c r="K45" s="155"/>
      <c r="L45" s="155" t="s">
        <v>86</v>
      </c>
      <c r="M45" s="156"/>
      <c r="N45" s="154" t="s">
        <v>400</v>
      </c>
      <c r="O45" s="155"/>
      <c r="P45" s="172"/>
      <c r="Q45" s="173"/>
    </row>
    <row r="46" spans="2:17" ht="30" customHeight="1" x14ac:dyDescent="0.4">
      <c r="B46" s="203"/>
      <c r="C46" s="185"/>
      <c r="D46" s="175"/>
      <c r="E46" s="175"/>
      <c r="F46" s="175"/>
      <c r="G46" s="175"/>
      <c r="H46" s="175"/>
      <c r="I46" s="176"/>
      <c r="J46" s="154" t="s">
        <v>165</v>
      </c>
      <c r="K46" s="155"/>
      <c r="L46" s="175" t="s">
        <v>90</v>
      </c>
      <c r="M46" s="176"/>
      <c r="N46" s="154" t="s">
        <v>401</v>
      </c>
      <c r="O46" s="155"/>
      <c r="P46" s="155" t="s">
        <v>86</v>
      </c>
      <c r="Q46" s="156"/>
    </row>
    <row r="47" spans="2:17" ht="30" customHeight="1" thickBot="1" x14ac:dyDescent="0.45">
      <c r="B47" s="194"/>
      <c r="C47" s="175"/>
      <c r="D47" s="155"/>
      <c r="E47" s="155"/>
      <c r="F47" s="155"/>
      <c r="G47" s="155"/>
      <c r="H47" s="155"/>
      <c r="I47" s="155"/>
      <c r="J47" s="198" t="s">
        <v>402</v>
      </c>
      <c r="K47" s="152"/>
      <c r="L47" s="181" t="s">
        <v>403</v>
      </c>
      <c r="M47" s="182"/>
      <c r="N47" s="154" t="s">
        <v>165</v>
      </c>
      <c r="O47" s="155"/>
      <c r="P47" s="175" t="s">
        <v>90</v>
      </c>
      <c r="Q47" s="176"/>
    </row>
    <row r="48" spans="2:17" ht="30" customHeight="1" thickBot="1" x14ac:dyDescent="0.45">
      <c r="B48" s="193"/>
      <c r="C48" s="172"/>
      <c r="D48" s="175"/>
      <c r="E48" s="175"/>
      <c r="F48" s="175"/>
      <c r="G48" s="175"/>
      <c r="H48" s="175"/>
      <c r="I48" s="176"/>
      <c r="J48" s="155"/>
      <c r="K48" s="155"/>
      <c r="L48" s="155"/>
      <c r="M48" s="156"/>
      <c r="N48" s="198" t="s">
        <v>402</v>
      </c>
      <c r="O48" s="152"/>
      <c r="P48" s="181" t="s">
        <v>403</v>
      </c>
      <c r="Q48" s="182"/>
    </row>
    <row r="49" spans="2:17" ht="30" customHeight="1" x14ac:dyDescent="0.4">
      <c r="B49" s="204" t="s">
        <v>404</v>
      </c>
      <c r="C49" s="628"/>
      <c r="D49" s="628"/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9"/>
    </row>
    <row r="50" spans="2:17" ht="30" customHeight="1" x14ac:dyDescent="0.4">
      <c r="B50" s="204" t="s">
        <v>405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6"/>
    </row>
    <row r="51" spans="2:17" ht="30" customHeight="1" thickBot="1" x14ac:dyDescent="0.45">
      <c r="B51" s="198" t="s">
        <v>406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62"/>
    </row>
    <row r="52" spans="2:17" ht="19.5" x14ac:dyDescent="0.4"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</row>
    <row r="53" spans="2:17" ht="19.5" x14ac:dyDescent="0.4">
      <c r="B53" s="138"/>
      <c r="C53" s="139"/>
      <c r="D53" s="140"/>
      <c r="E53" s="138"/>
      <c r="F53" s="138"/>
      <c r="G53" s="139"/>
      <c r="H53" s="140"/>
      <c r="I53" s="138"/>
      <c r="J53" s="138"/>
      <c r="K53" s="139"/>
      <c r="L53" s="140"/>
      <c r="M53" s="138"/>
      <c r="N53" s="138"/>
      <c r="O53" s="139"/>
      <c r="P53" s="140"/>
      <c r="Q53" s="138"/>
    </row>
    <row r="54" spans="2:17" ht="19.5" x14ac:dyDescent="0.4">
      <c r="B54" s="138"/>
      <c r="C54" s="141"/>
      <c r="D54" s="142"/>
      <c r="E54" s="138"/>
      <c r="F54" s="138"/>
      <c r="G54" s="141"/>
      <c r="H54" s="142"/>
      <c r="I54" s="138"/>
      <c r="J54" s="138"/>
      <c r="K54" s="141"/>
      <c r="L54" s="142"/>
      <c r="M54" s="138"/>
      <c r="N54" s="138"/>
      <c r="O54" s="141"/>
      <c r="P54" s="142"/>
      <c r="Q54" s="138"/>
    </row>
    <row r="55" spans="2:17" ht="19.5" x14ac:dyDescent="0.4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</row>
    <row r="56" spans="2:17" ht="19.5" x14ac:dyDescent="0.4">
      <c r="B56" s="138"/>
      <c r="C56" s="139"/>
      <c r="D56" s="140"/>
      <c r="E56" s="138"/>
      <c r="F56" s="138"/>
      <c r="G56" s="139"/>
      <c r="H56" s="140"/>
      <c r="I56" s="138"/>
      <c r="J56" s="138"/>
      <c r="K56" s="139"/>
      <c r="L56" s="140"/>
      <c r="M56" s="138"/>
      <c r="N56" s="138"/>
      <c r="O56" s="139"/>
      <c r="P56" s="140"/>
      <c r="Q56" s="138"/>
    </row>
    <row r="57" spans="2:17" ht="19.5" x14ac:dyDescent="0.4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</row>
    <row r="58" spans="2:17" ht="19.5" x14ac:dyDescent="0.4"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ht="19.5" x14ac:dyDescent="0.4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</row>
    <row r="60" spans="2:17" ht="19.5" x14ac:dyDescent="0.4"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</row>
    <row r="61" spans="2:17" x14ac:dyDescent="0.2"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2:17" x14ac:dyDescent="0.2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2:17" x14ac:dyDescent="0.2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</sheetData>
  <mergeCells count="13">
    <mergeCell ref="B20:Q20"/>
    <mergeCell ref="N5:O5"/>
    <mergeCell ref="P5:Q5"/>
    <mergeCell ref="B6:C6"/>
    <mergeCell ref="D6:E6"/>
    <mergeCell ref="F6:G6"/>
    <mergeCell ref="L6:M6"/>
    <mergeCell ref="N6:O6"/>
    <mergeCell ref="P6:Q6"/>
    <mergeCell ref="B5:C5"/>
    <mergeCell ref="D5:E5"/>
    <mergeCell ref="F5:G5"/>
    <mergeCell ref="L5:M5"/>
  </mergeCells>
  <phoneticPr fontId="0" type="noConversion"/>
  <printOptions horizontalCentered="1" verticalCentered="1"/>
  <pageMargins left="0" right="0" top="0" bottom="0" header="0" footer="0"/>
  <pageSetup scale="5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3"/>
  <sheetViews>
    <sheetView zoomScale="50" workbookViewId="0">
      <selection activeCell="C34" sqref="C34"/>
    </sheetView>
  </sheetViews>
  <sheetFormatPr defaultRowHeight="12.75" x14ac:dyDescent="0.2"/>
  <cols>
    <col min="1" max="1" width="5.5703125" customWidth="1"/>
    <col min="2" max="17" width="11.5703125" customWidth="1"/>
  </cols>
  <sheetData>
    <row r="1" spans="2:17" ht="9.9499999999999993" customHeight="1" thickBot="1" x14ac:dyDescent="0.25">
      <c r="N1" s="149"/>
    </row>
    <row r="2" spans="2:17" ht="30" customHeight="1" thickBot="1" x14ac:dyDescent="0.5">
      <c r="B2" s="256" t="s">
        <v>361</v>
      </c>
      <c r="C2" s="257"/>
      <c r="D2" s="257"/>
      <c r="E2" s="258"/>
      <c r="F2" s="259" t="s">
        <v>298</v>
      </c>
      <c r="G2" s="259"/>
      <c r="H2" s="259"/>
      <c r="I2" s="259"/>
      <c r="J2" s="259"/>
      <c r="K2" s="259" t="s">
        <v>61</v>
      </c>
      <c r="L2" s="259"/>
      <c r="M2" s="259"/>
      <c r="N2" s="259" t="s">
        <v>64</v>
      </c>
      <c r="O2" s="259"/>
      <c r="P2" s="259"/>
      <c r="Q2" s="260"/>
    </row>
    <row r="3" spans="2:17" ht="30" customHeight="1" thickBot="1" x14ac:dyDescent="0.45">
      <c r="B3" s="261" t="s">
        <v>59</v>
      </c>
      <c r="C3" s="255"/>
      <c r="D3" s="255"/>
      <c r="E3" s="255"/>
      <c r="F3" s="255" t="s">
        <v>362</v>
      </c>
      <c r="G3" s="255"/>
      <c r="H3" s="255"/>
      <c r="I3" s="255"/>
      <c r="J3" s="255"/>
      <c r="K3" s="255"/>
      <c r="L3" s="255"/>
      <c r="M3" s="255"/>
      <c r="N3" s="255" t="s">
        <v>363</v>
      </c>
      <c r="O3" s="255"/>
      <c r="P3" s="255"/>
      <c r="Q3" s="262"/>
    </row>
    <row r="4" spans="2:17" ht="30" customHeight="1" thickTop="1" thickBot="1" x14ac:dyDescent="0.45">
      <c r="B4" s="157" t="s">
        <v>65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9"/>
    </row>
    <row r="5" spans="2:17" ht="21" x14ac:dyDescent="0.4">
      <c r="B5" s="866" t="s">
        <v>300</v>
      </c>
      <c r="C5" s="867"/>
      <c r="D5" s="866" t="s">
        <v>69</v>
      </c>
      <c r="E5" s="867"/>
      <c r="F5" s="866" t="s">
        <v>301</v>
      </c>
      <c r="G5" s="867"/>
      <c r="H5" s="255"/>
      <c r="I5" s="255"/>
      <c r="J5" s="255"/>
      <c r="K5" s="255"/>
      <c r="L5" s="866" t="s">
        <v>70</v>
      </c>
      <c r="M5" s="867"/>
      <c r="N5" s="866" t="s">
        <v>71</v>
      </c>
      <c r="O5" s="867"/>
      <c r="P5" s="866" t="s">
        <v>71</v>
      </c>
      <c r="Q5" s="867"/>
    </row>
    <row r="6" spans="2:17" ht="21.75" thickBot="1" x14ac:dyDescent="0.45">
      <c r="B6" s="873" t="s">
        <v>302</v>
      </c>
      <c r="C6" s="874"/>
      <c r="D6" s="873" t="s">
        <v>73</v>
      </c>
      <c r="E6" s="874"/>
      <c r="F6" s="868" t="s">
        <v>303</v>
      </c>
      <c r="G6" s="869"/>
      <c r="H6" s="255"/>
      <c r="I6" s="255"/>
      <c r="J6" s="255"/>
      <c r="K6" s="255"/>
      <c r="L6" s="873" t="s">
        <v>302</v>
      </c>
      <c r="M6" s="874"/>
      <c r="N6" s="868" t="s">
        <v>73</v>
      </c>
      <c r="O6" s="869"/>
      <c r="P6" s="868" t="s">
        <v>75</v>
      </c>
      <c r="Q6" s="869"/>
    </row>
    <row r="7" spans="2:17" ht="30" customHeight="1" thickBot="1" x14ac:dyDescent="0.45">
      <c r="B7" s="160"/>
      <c r="C7" s="153"/>
      <c r="D7" s="151"/>
      <c r="E7" s="153"/>
      <c r="F7" s="160"/>
      <c r="G7" s="153"/>
      <c r="H7" s="155" t="s">
        <v>364</v>
      </c>
      <c r="I7" s="155"/>
      <c r="J7" s="155"/>
      <c r="K7" s="155"/>
      <c r="L7" s="160"/>
      <c r="M7" s="153"/>
      <c r="N7" s="151"/>
      <c r="O7" s="153"/>
      <c r="P7" s="160"/>
      <c r="Q7" s="153"/>
    </row>
    <row r="8" spans="2:17" ht="30" customHeight="1" thickBot="1" x14ac:dyDescent="0.45">
      <c r="B8" s="161" t="s">
        <v>76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62"/>
    </row>
    <row r="9" spans="2:17" ht="30" customHeight="1" thickBot="1" x14ac:dyDescent="0.45">
      <c r="B9" s="163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64"/>
    </row>
    <row r="10" spans="2:17" ht="19.5" x14ac:dyDescent="0.4">
      <c r="B10" s="208"/>
      <c r="C10" s="209"/>
      <c r="D10" s="209"/>
      <c r="E10" s="210"/>
      <c r="F10" s="211" t="s">
        <v>365</v>
      </c>
      <c r="G10" s="209"/>
      <c r="H10" s="209"/>
      <c r="I10" s="210"/>
      <c r="J10" s="208"/>
      <c r="K10" s="209"/>
      <c r="L10" s="209"/>
      <c r="M10" s="210"/>
      <c r="N10" s="211" t="s">
        <v>366</v>
      </c>
      <c r="O10" s="212"/>
      <c r="P10" s="209"/>
      <c r="Q10" s="165"/>
    </row>
    <row r="11" spans="2:17" ht="19.5" x14ac:dyDescent="0.4">
      <c r="B11" s="166" t="s">
        <v>367</v>
      </c>
      <c r="C11" s="167"/>
      <c r="D11" s="167"/>
      <c r="E11" s="168"/>
      <c r="F11" s="166" t="s">
        <v>368</v>
      </c>
      <c r="G11" s="167"/>
      <c r="H11" s="167"/>
      <c r="I11" s="168"/>
      <c r="J11" s="166" t="s">
        <v>369</v>
      </c>
      <c r="K11" s="167"/>
      <c r="L11" s="167"/>
      <c r="M11" s="168"/>
      <c r="N11" s="166" t="s">
        <v>370</v>
      </c>
      <c r="O11" s="167"/>
      <c r="P11" s="167"/>
      <c r="Q11" s="168"/>
    </row>
    <row r="12" spans="2:17" ht="30" customHeight="1" x14ac:dyDescent="0.4">
      <c r="B12" s="169" t="s">
        <v>371</v>
      </c>
      <c r="C12" s="170"/>
      <c r="D12" s="170"/>
      <c r="E12" s="171"/>
      <c r="F12" s="169" t="s">
        <v>371</v>
      </c>
      <c r="G12" s="170"/>
      <c r="H12" s="170"/>
      <c r="I12" s="171"/>
      <c r="J12" s="169" t="s">
        <v>371</v>
      </c>
      <c r="K12" s="170"/>
      <c r="L12" s="170"/>
      <c r="M12" s="171"/>
      <c r="N12" s="169" t="s">
        <v>371</v>
      </c>
      <c r="O12" s="170"/>
      <c r="P12" s="170"/>
      <c r="Q12" s="171"/>
    </row>
    <row r="13" spans="2:17" ht="30" customHeight="1" x14ac:dyDescent="0.4">
      <c r="B13" s="154" t="s">
        <v>372</v>
      </c>
      <c r="C13" s="155"/>
      <c r="D13" s="172"/>
      <c r="E13" s="173"/>
      <c r="F13" s="154" t="s">
        <v>372</v>
      </c>
      <c r="G13" s="155"/>
      <c r="H13" s="172"/>
      <c r="I13" s="173"/>
      <c r="J13" s="154" t="s">
        <v>372</v>
      </c>
      <c r="K13" s="155"/>
      <c r="L13" s="172"/>
      <c r="M13" s="173"/>
      <c r="N13" s="154" t="s">
        <v>372</v>
      </c>
      <c r="O13" s="155"/>
      <c r="P13" s="172"/>
      <c r="Q13" s="173"/>
    </row>
    <row r="14" spans="2:17" ht="30" customHeight="1" x14ac:dyDescent="0.4">
      <c r="B14" s="154" t="s">
        <v>373</v>
      </c>
      <c r="C14" s="155"/>
      <c r="D14" s="172" t="s">
        <v>86</v>
      </c>
      <c r="E14" s="173"/>
      <c r="F14" s="154" t="s">
        <v>373</v>
      </c>
      <c r="G14" s="155"/>
      <c r="H14" s="172" t="s">
        <v>86</v>
      </c>
      <c r="I14" s="173"/>
      <c r="J14" s="154" t="s">
        <v>373</v>
      </c>
      <c r="K14" s="155"/>
      <c r="L14" s="172" t="s">
        <v>86</v>
      </c>
      <c r="M14" s="173"/>
      <c r="N14" s="154" t="s">
        <v>373</v>
      </c>
      <c r="O14" s="155"/>
      <c r="P14" s="172" t="s">
        <v>86</v>
      </c>
      <c r="Q14" s="173"/>
    </row>
    <row r="15" spans="2:17" ht="30" customHeight="1" x14ac:dyDescent="0.4">
      <c r="B15" s="174" t="s">
        <v>116</v>
      </c>
      <c r="C15" s="172"/>
      <c r="D15" s="175" t="s">
        <v>90</v>
      </c>
      <c r="E15" s="176"/>
      <c r="F15" s="174" t="s">
        <v>116</v>
      </c>
      <c r="G15" s="172"/>
      <c r="H15" s="175" t="s">
        <v>90</v>
      </c>
      <c r="I15" s="176"/>
      <c r="J15" s="174" t="s">
        <v>116</v>
      </c>
      <c r="K15" s="172"/>
      <c r="L15" s="175" t="s">
        <v>90</v>
      </c>
      <c r="M15" s="176"/>
      <c r="N15" s="174" t="s">
        <v>116</v>
      </c>
      <c r="O15" s="172"/>
      <c r="P15" s="175" t="s">
        <v>90</v>
      </c>
      <c r="Q15" s="176"/>
    </row>
    <row r="16" spans="2:17" ht="30" customHeight="1" x14ac:dyDescent="0.4">
      <c r="B16" s="177" t="s">
        <v>374</v>
      </c>
      <c r="C16" s="178"/>
      <c r="D16" s="178"/>
      <c r="E16" s="179"/>
      <c r="F16" s="177" t="s">
        <v>374</v>
      </c>
      <c r="G16" s="178"/>
      <c r="H16" s="178"/>
      <c r="I16" s="179"/>
      <c r="J16" s="177" t="s">
        <v>374</v>
      </c>
      <c r="K16" s="178"/>
      <c r="L16" s="178"/>
      <c r="M16" s="179"/>
      <c r="N16" s="177" t="s">
        <v>374</v>
      </c>
      <c r="O16" s="178"/>
      <c r="P16" s="178"/>
      <c r="Q16" s="179"/>
    </row>
    <row r="17" spans="2:17" ht="30" customHeight="1" x14ac:dyDescent="0.4">
      <c r="B17" s="154" t="s">
        <v>372</v>
      </c>
      <c r="C17" s="155"/>
      <c r="D17" s="172"/>
      <c r="E17" s="173"/>
      <c r="F17" s="154" t="s">
        <v>372</v>
      </c>
      <c r="G17" s="155"/>
      <c r="H17" s="172"/>
      <c r="I17" s="173"/>
      <c r="J17" s="154" t="s">
        <v>372</v>
      </c>
      <c r="K17" s="155"/>
      <c r="L17" s="172"/>
      <c r="M17" s="173"/>
      <c r="N17" s="154" t="s">
        <v>372</v>
      </c>
      <c r="O17" s="155"/>
      <c r="P17" s="172"/>
      <c r="Q17" s="173"/>
    </row>
    <row r="18" spans="2:17" ht="30" customHeight="1" x14ac:dyDescent="0.4">
      <c r="B18" s="154" t="s">
        <v>373</v>
      </c>
      <c r="C18" s="155"/>
      <c r="D18" s="172" t="s">
        <v>86</v>
      </c>
      <c r="E18" s="173"/>
      <c r="F18" s="154" t="s">
        <v>373</v>
      </c>
      <c r="G18" s="155"/>
      <c r="H18" s="172" t="s">
        <v>86</v>
      </c>
      <c r="I18" s="173"/>
      <c r="J18" s="154" t="s">
        <v>373</v>
      </c>
      <c r="K18" s="155"/>
      <c r="L18" s="172" t="s">
        <v>86</v>
      </c>
      <c r="M18" s="173"/>
      <c r="N18" s="154" t="s">
        <v>373</v>
      </c>
      <c r="O18" s="155"/>
      <c r="P18" s="172" t="s">
        <v>86</v>
      </c>
      <c r="Q18" s="173"/>
    </row>
    <row r="19" spans="2:17" ht="30" customHeight="1" thickBot="1" x14ac:dyDescent="0.45">
      <c r="B19" s="180" t="s">
        <v>118</v>
      </c>
      <c r="C19" s="152"/>
      <c r="D19" s="181" t="s">
        <v>90</v>
      </c>
      <c r="E19" s="182"/>
      <c r="F19" s="180" t="s">
        <v>118</v>
      </c>
      <c r="G19" s="152"/>
      <c r="H19" s="181" t="s">
        <v>90</v>
      </c>
      <c r="I19" s="182"/>
      <c r="J19" s="180" t="s">
        <v>118</v>
      </c>
      <c r="K19" s="152"/>
      <c r="L19" s="181" t="s">
        <v>90</v>
      </c>
      <c r="M19" s="182"/>
      <c r="N19" s="180" t="s">
        <v>118</v>
      </c>
      <c r="O19" s="152"/>
      <c r="P19" s="181" t="s">
        <v>90</v>
      </c>
      <c r="Q19" s="182"/>
    </row>
    <row r="20" spans="2:17" ht="20.25" thickBot="1" x14ac:dyDescent="0.45">
      <c r="B20" s="870" t="s">
        <v>375</v>
      </c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Q20" s="872"/>
    </row>
    <row r="21" spans="2:17" ht="30" customHeight="1" x14ac:dyDescent="0.4">
      <c r="B21" s="327" t="s">
        <v>386</v>
      </c>
      <c r="C21" s="328"/>
      <c r="D21" s="328"/>
      <c r="E21" s="329"/>
      <c r="F21" s="327" t="s">
        <v>407</v>
      </c>
      <c r="G21" s="328"/>
      <c r="H21" s="328"/>
      <c r="I21" s="329"/>
      <c r="J21" s="327" t="s">
        <v>376</v>
      </c>
      <c r="K21" s="328"/>
      <c r="L21" s="328"/>
      <c r="M21" s="329"/>
      <c r="N21" s="327" t="s">
        <v>376</v>
      </c>
      <c r="O21" s="328"/>
      <c r="P21" s="328"/>
      <c r="Q21" s="329"/>
    </row>
    <row r="22" spans="2:17" ht="30" customHeight="1" x14ac:dyDescent="0.4">
      <c r="B22" s="183" t="s">
        <v>387</v>
      </c>
      <c r="C22" s="155"/>
      <c r="D22" s="155"/>
      <c r="E22" s="156"/>
      <c r="F22" s="183" t="s">
        <v>387</v>
      </c>
      <c r="G22" s="155"/>
      <c r="H22" s="155"/>
      <c r="I22" s="156"/>
      <c r="J22" s="183" t="s">
        <v>377</v>
      </c>
      <c r="K22" s="155"/>
      <c r="L22" s="155"/>
      <c r="M22" s="156"/>
      <c r="N22" s="183" t="s">
        <v>377</v>
      </c>
      <c r="O22" s="155"/>
      <c r="P22" s="155"/>
      <c r="Q22" s="156"/>
    </row>
    <row r="23" spans="2:17" ht="30" customHeight="1" x14ac:dyDescent="0.4">
      <c r="B23" s="184" t="s">
        <v>388</v>
      </c>
      <c r="C23" s="155"/>
      <c r="D23" s="175" t="s">
        <v>86</v>
      </c>
      <c r="E23" s="176"/>
      <c r="F23" s="184" t="s">
        <v>388</v>
      </c>
      <c r="G23" s="155"/>
      <c r="H23" s="175" t="s">
        <v>86</v>
      </c>
      <c r="I23" s="176"/>
      <c r="J23" s="183" t="s">
        <v>378</v>
      </c>
      <c r="K23" s="155"/>
      <c r="L23" s="175" t="s">
        <v>83</v>
      </c>
      <c r="M23" s="176"/>
      <c r="N23" s="183" t="s">
        <v>378</v>
      </c>
      <c r="O23" s="155"/>
      <c r="P23" s="175" t="s">
        <v>83</v>
      </c>
      <c r="Q23" s="176"/>
    </row>
    <row r="24" spans="2:17" ht="30" customHeight="1" thickBot="1" x14ac:dyDescent="0.45">
      <c r="B24" s="184" t="s">
        <v>389</v>
      </c>
      <c r="C24" s="155"/>
      <c r="D24" s="175" t="s">
        <v>83</v>
      </c>
      <c r="E24" s="176"/>
      <c r="F24" s="184" t="s">
        <v>389</v>
      </c>
      <c r="G24" s="155"/>
      <c r="H24" s="175" t="s">
        <v>83</v>
      </c>
      <c r="I24" s="176"/>
      <c r="J24" s="186" t="s">
        <v>379</v>
      </c>
      <c r="K24" s="187"/>
      <c r="L24" s="188" t="s">
        <v>90</v>
      </c>
      <c r="M24" s="189"/>
      <c r="N24" s="186" t="s">
        <v>379</v>
      </c>
      <c r="O24" s="187"/>
      <c r="P24" s="188" t="s">
        <v>90</v>
      </c>
      <c r="Q24" s="189"/>
    </row>
    <row r="25" spans="2:17" ht="30" customHeight="1" thickTop="1" thickBot="1" x14ac:dyDescent="0.45">
      <c r="B25" s="190" t="s">
        <v>390</v>
      </c>
      <c r="C25" s="187"/>
      <c r="D25" s="188" t="s">
        <v>90</v>
      </c>
      <c r="E25" s="189"/>
      <c r="F25" s="191" t="s">
        <v>408</v>
      </c>
      <c r="G25" s="155"/>
      <c r="H25" s="155" t="s">
        <v>83</v>
      </c>
      <c r="I25" s="156"/>
      <c r="J25" s="192" t="s">
        <v>380</v>
      </c>
      <c r="K25" s="178"/>
      <c r="L25" s="178"/>
      <c r="M25" s="179"/>
      <c r="N25" s="192" t="s">
        <v>380</v>
      </c>
      <c r="O25" s="178"/>
      <c r="P25" s="178"/>
      <c r="Q25" s="179"/>
    </row>
    <row r="26" spans="2:17" ht="30" customHeight="1" thickTop="1" thickBot="1" x14ac:dyDescent="0.45">
      <c r="B26" s="177" t="s">
        <v>392</v>
      </c>
      <c r="C26" s="178"/>
      <c r="D26" s="178"/>
      <c r="E26" s="179"/>
      <c r="F26" s="190" t="s">
        <v>390</v>
      </c>
      <c r="G26" s="187"/>
      <c r="H26" s="188" t="s">
        <v>90</v>
      </c>
      <c r="I26" s="189"/>
      <c r="J26" s="154" t="s">
        <v>381</v>
      </c>
      <c r="K26" s="155"/>
      <c r="L26" s="172"/>
      <c r="M26" s="173"/>
      <c r="N26" s="154" t="s">
        <v>381</v>
      </c>
      <c r="O26" s="155"/>
      <c r="P26" s="172"/>
      <c r="Q26" s="173"/>
    </row>
    <row r="27" spans="2:17" ht="30" customHeight="1" thickTop="1" x14ac:dyDescent="0.4">
      <c r="B27" s="154" t="s">
        <v>409</v>
      </c>
      <c r="C27" s="155"/>
      <c r="D27" s="155"/>
      <c r="E27" s="156"/>
      <c r="F27" s="177" t="s">
        <v>392</v>
      </c>
      <c r="G27" s="178"/>
      <c r="H27" s="178"/>
      <c r="I27" s="179"/>
      <c r="J27" s="193"/>
      <c r="K27" s="172"/>
      <c r="L27" s="155" t="s">
        <v>163</v>
      </c>
      <c r="M27" s="156"/>
      <c r="N27" s="193"/>
      <c r="O27" s="172"/>
      <c r="P27" s="155" t="s">
        <v>163</v>
      </c>
      <c r="Q27" s="156"/>
    </row>
    <row r="28" spans="2:17" ht="30" customHeight="1" x14ac:dyDescent="0.4">
      <c r="B28" s="154" t="s">
        <v>410</v>
      </c>
      <c r="C28" s="155"/>
      <c r="D28" s="175" t="s">
        <v>86</v>
      </c>
      <c r="E28" s="176"/>
      <c r="F28" s="154" t="s">
        <v>409</v>
      </c>
      <c r="G28" s="155"/>
      <c r="H28" s="155"/>
      <c r="I28" s="156"/>
      <c r="J28" s="194" t="s">
        <v>86</v>
      </c>
      <c r="K28" s="175"/>
      <c r="L28" s="155" t="s">
        <v>382</v>
      </c>
      <c r="M28" s="156"/>
      <c r="N28" s="194" t="s">
        <v>86</v>
      </c>
      <c r="O28" s="175"/>
      <c r="P28" s="155" t="s">
        <v>382</v>
      </c>
      <c r="Q28" s="156"/>
    </row>
    <row r="29" spans="2:17" ht="30" customHeight="1" x14ac:dyDescent="0.4">
      <c r="B29" s="195" t="s">
        <v>411</v>
      </c>
      <c r="C29" s="155"/>
      <c r="D29" s="175" t="s">
        <v>90</v>
      </c>
      <c r="E29" s="176"/>
      <c r="F29" s="154" t="s">
        <v>410</v>
      </c>
      <c r="G29" s="155"/>
      <c r="H29" s="175" t="s">
        <v>86</v>
      </c>
      <c r="I29" s="176"/>
      <c r="J29" s="195" t="s">
        <v>383</v>
      </c>
      <c r="K29" s="155"/>
      <c r="L29" s="172" t="s">
        <v>86</v>
      </c>
      <c r="M29" s="173"/>
      <c r="N29" s="195" t="s">
        <v>384</v>
      </c>
      <c r="O29" s="155"/>
      <c r="P29" s="172" t="s">
        <v>86</v>
      </c>
      <c r="Q29" s="173"/>
    </row>
    <row r="30" spans="2:17" ht="30" customHeight="1" thickBot="1" x14ac:dyDescent="0.45">
      <c r="B30" s="196" t="s">
        <v>399</v>
      </c>
      <c r="C30" s="187"/>
      <c r="D30" s="188"/>
      <c r="E30" s="189"/>
      <c r="F30" s="195" t="s">
        <v>411</v>
      </c>
      <c r="G30" s="155"/>
      <c r="H30" s="175" t="s">
        <v>90</v>
      </c>
      <c r="I30" s="176"/>
      <c r="J30" s="197" t="s">
        <v>385</v>
      </c>
      <c r="K30" s="187"/>
      <c r="L30" s="188"/>
      <c r="M30" s="189"/>
      <c r="N30" s="197" t="s">
        <v>385</v>
      </c>
      <c r="O30" s="187"/>
      <c r="P30" s="188"/>
      <c r="Q30" s="189"/>
    </row>
    <row r="31" spans="2:17" ht="30" customHeight="1" thickTop="1" thickBot="1" x14ac:dyDescent="0.45">
      <c r="B31" s="177" t="s">
        <v>334</v>
      </c>
      <c r="C31" s="178"/>
      <c r="D31" s="178"/>
      <c r="E31" s="179"/>
      <c r="F31" s="196" t="s">
        <v>399</v>
      </c>
      <c r="G31" s="187"/>
      <c r="H31" s="188"/>
      <c r="I31" s="189"/>
      <c r="J31" s="177" t="s">
        <v>386</v>
      </c>
      <c r="K31" s="178"/>
      <c r="L31" s="178"/>
      <c r="M31" s="179"/>
      <c r="N31" s="177" t="s">
        <v>386</v>
      </c>
      <c r="O31" s="178"/>
      <c r="P31" s="178"/>
      <c r="Q31" s="179"/>
    </row>
    <row r="32" spans="2:17" ht="30" customHeight="1" thickTop="1" x14ac:dyDescent="0.4">
      <c r="B32" s="154" t="s">
        <v>400</v>
      </c>
      <c r="C32" s="155"/>
      <c r="D32" s="172"/>
      <c r="E32" s="173"/>
      <c r="F32" s="177" t="s">
        <v>334</v>
      </c>
      <c r="G32" s="178"/>
      <c r="H32" s="178"/>
      <c r="I32" s="179"/>
      <c r="J32" s="183" t="s">
        <v>387</v>
      </c>
      <c r="K32" s="155"/>
      <c r="L32" s="155"/>
      <c r="M32" s="156"/>
      <c r="N32" s="183" t="s">
        <v>387</v>
      </c>
      <c r="O32" s="155"/>
      <c r="P32" s="155"/>
      <c r="Q32" s="156"/>
    </row>
    <row r="33" spans="2:17" ht="30" customHeight="1" x14ac:dyDescent="0.4">
      <c r="B33" s="154" t="s">
        <v>401</v>
      </c>
      <c r="C33" s="155"/>
      <c r="D33" s="155" t="s">
        <v>86</v>
      </c>
      <c r="E33" s="156"/>
      <c r="F33" s="154" t="s">
        <v>400</v>
      </c>
      <c r="G33" s="155"/>
      <c r="H33" s="172"/>
      <c r="I33" s="173"/>
      <c r="J33" s="184" t="s">
        <v>388</v>
      </c>
      <c r="K33" s="155"/>
      <c r="L33" s="175" t="s">
        <v>86</v>
      </c>
      <c r="M33" s="176"/>
      <c r="N33" s="184" t="s">
        <v>388</v>
      </c>
      <c r="O33" s="155"/>
      <c r="P33" s="175" t="s">
        <v>86</v>
      </c>
      <c r="Q33" s="176"/>
    </row>
    <row r="34" spans="2:17" ht="30" customHeight="1" x14ac:dyDescent="0.4">
      <c r="B34" s="154" t="s">
        <v>165</v>
      </c>
      <c r="C34" s="155"/>
      <c r="D34" s="175" t="s">
        <v>90</v>
      </c>
      <c r="E34" s="176"/>
      <c r="F34" s="154" t="s">
        <v>401</v>
      </c>
      <c r="G34" s="155"/>
      <c r="H34" s="155" t="s">
        <v>86</v>
      </c>
      <c r="I34" s="156"/>
      <c r="J34" s="184" t="s">
        <v>389</v>
      </c>
      <c r="K34" s="155"/>
      <c r="L34" s="175" t="s">
        <v>83</v>
      </c>
      <c r="M34" s="176"/>
      <c r="N34" s="184" t="s">
        <v>389</v>
      </c>
      <c r="O34" s="155"/>
      <c r="P34" s="175" t="s">
        <v>83</v>
      </c>
      <c r="Q34" s="176"/>
    </row>
    <row r="35" spans="2:17" ht="30" customHeight="1" thickBot="1" x14ac:dyDescent="0.45">
      <c r="B35" s="198" t="s">
        <v>402</v>
      </c>
      <c r="C35" s="152"/>
      <c r="D35" s="181" t="s">
        <v>403</v>
      </c>
      <c r="E35" s="182"/>
      <c r="F35" s="154" t="s">
        <v>165</v>
      </c>
      <c r="G35" s="155"/>
      <c r="H35" s="175" t="s">
        <v>90</v>
      </c>
      <c r="I35" s="176"/>
      <c r="J35" s="190" t="s">
        <v>390</v>
      </c>
      <c r="K35" s="187"/>
      <c r="L35" s="188" t="s">
        <v>90</v>
      </c>
      <c r="M35" s="189"/>
      <c r="N35" s="191" t="s">
        <v>391</v>
      </c>
      <c r="O35" s="155"/>
      <c r="P35" s="172" t="s">
        <v>83</v>
      </c>
      <c r="Q35" s="173"/>
    </row>
    <row r="36" spans="2:17" ht="30" customHeight="1" thickBot="1" x14ac:dyDescent="0.45">
      <c r="B36" s="154"/>
      <c r="C36" s="155"/>
      <c r="D36" s="155"/>
      <c r="E36" s="155"/>
      <c r="F36" s="198" t="s">
        <v>402</v>
      </c>
      <c r="G36" s="152"/>
      <c r="H36" s="181" t="s">
        <v>403</v>
      </c>
      <c r="I36" s="182"/>
      <c r="J36" s="177" t="s">
        <v>392</v>
      </c>
      <c r="K36" s="178"/>
      <c r="L36" s="178"/>
      <c r="M36" s="179"/>
      <c r="N36" s="190" t="s">
        <v>390</v>
      </c>
      <c r="O36" s="187"/>
      <c r="P36" s="187" t="s">
        <v>90</v>
      </c>
      <c r="Q36" s="199"/>
    </row>
    <row r="37" spans="2:17" ht="30" customHeight="1" x14ac:dyDescent="0.4">
      <c r="B37" s="194" t="s">
        <v>76</v>
      </c>
      <c r="C37" s="175"/>
      <c r="D37" s="175"/>
      <c r="E37" s="175"/>
      <c r="F37" s="172"/>
      <c r="G37" s="172"/>
      <c r="H37" s="172"/>
      <c r="I37" s="173"/>
      <c r="J37" s="193"/>
      <c r="K37" s="172"/>
      <c r="L37" s="155" t="s">
        <v>393</v>
      </c>
      <c r="M37" s="156"/>
      <c r="N37" s="177" t="s">
        <v>392</v>
      </c>
      <c r="O37" s="178"/>
      <c r="P37" s="178"/>
      <c r="Q37" s="179"/>
    </row>
    <row r="38" spans="2:17" ht="30" customHeight="1" x14ac:dyDescent="0.4">
      <c r="B38" s="200"/>
      <c r="C38" s="175"/>
      <c r="D38" s="175"/>
      <c r="E38" s="175"/>
      <c r="F38" s="201"/>
      <c r="G38" s="175"/>
      <c r="H38" s="175"/>
      <c r="I38" s="176"/>
      <c r="J38" s="194" t="s">
        <v>394</v>
      </c>
      <c r="K38" s="175"/>
      <c r="L38" s="155" t="s">
        <v>395</v>
      </c>
      <c r="M38" s="156"/>
      <c r="N38" s="193"/>
      <c r="O38" s="172"/>
      <c r="P38" s="155" t="s">
        <v>393</v>
      </c>
      <c r="Q38" s="156"/>
    </row>
    <row r="39" spans="2:17" ht="30" customHeight="1" x14ac:dyDescent="0.4">
      <c r="B39" s="194"/>
      <c r="C39" s="175"/>
      <c r="D39" s="175"/>
      <c r="E39" s="175"/>
      <c r="F39" s="175"/>
      <c r="G39" s="175"/>
      <c r="H39" s="175"/>
      <c r="I39" s="176"/>
      <c r="J39" s="195" t="s">
        <v>396</v>
      </c>
      <c r="K39" s="155"/>
      <c r="L39" s="172"/>
      <c r="M39" s="173"/>
      <c r="N39" s="194" t="s">
        <v>394</v>
      </c>
      <c r="O39" s="175"/>
      <c r="P39" s="155" t="s">
        <v>395</v>
      </c>
      <c r="Q39" s="156"/>
    </row>
    <row r="40" spans="2:17" ht="30" customHeight="1" x14ac:dyDescent="0.4">
      <c r="B40" s="194"/>
      <c r="C40" s="175"/>
      <c r="D40" s="175"/>
      <c r="E40" s="175"/>
      <c r="F40" s="175"/>
      <c r="G40" s="175"/>
      <c r="H40" s="175"/>
      <c r="I40" s="176"/>
      <c r="J40" s="202" t="s">
        <v>397</v>
      </c>
      <c r="K40" s="155"/>
      <c r="L40" s="175" t="s">
        <v>86</v>
      </c>
      <c r="M40" s="176"/>
      <c r="N40" s="195" t="s">
        <v>396</v>
      </c>
      <c r="O40" s="155"/>
      <c r="P40" s="172"/>
      <c r="Q40" s="173"/>
    </row>
    <row r="41" spans="2:17" ht="30" customHeight="1" x14ac:dyDescent="0.4">
      <c r="B41" s="194"/>
      <c r="C41" s="175"/>
      <c r="D41" s="175"/>
      <c r="E41" s="175"/>
      <c r="F41" s="175"/>
      <c r="G41" s="175"/>
      <c r="H41" s="175"/>
      <c r="I41" s="176"/>
      <c r="J41" s="195" t="s">
        <v>398</v>
      </c>
      <c r="K41" s="155"/>
      <c r="L41" s="175" t="s">
        <v>90</v>
      </c>
      <c r="M41" s="176"/>
      <c r="N41" s="202" t="s">
        <v>397</v>
      </c>
      <c r="O41" s="155"/>
      <c r="P41" s="175" t="s">
        <v>86</v>
      </c>
      <c r="Q41" s="176"/>
    </row>
    <row r="42" spans="2:17" ht="30" customHeight="1" thickBot="1" x14ac:dyDescent="0.45">
      <c r="B42" s="194"/>
      <c r="C42" s="175"/>
      <c r="D42" s="175"/>
      <c r="E42" s="175"/>
      <c r="F42" s="175"/>
      <c r="G42" s="175"/>
      <c r="H42" s="175"/>
      <c r="I42" s="176"/>
      <c r="J42" s="254" t="s">
        <v>399</v>
      </c>
      <c r="K42" s="187"/>
      <c r="L42" s="188"/>
      <c r="M42" s="189"/>
      <c r="N42" s="195" t="s">
        <v>398</v>
      </c>
      <c r="O42" s="155"/>
      <c r="P42" s="175" t="s">
        <v>90</v>
      </c>
      <c r="Q42" s="176"/>
    </row>
    <row r="43" spans="2:17" ht="30" customHeight="1" thickTop="1" thickBot="1" x14ac:dyDescent="0.45">
      <c r="B43" s="194"/>
      <c r="C43" s="175"/>
      <c r="D43" s="175"/>
      <c r="E43" s="175"/>
      <c r="F43" s="175"/>
      <c r="G43" s="175"/>
      <c r="H43" s="175"/>
      <c r="I43" s="176"/>
      <c r="J43" s="177" t="s">
        <v>334</v>
      </c>
      <c r="K43" s="178"/>
      <c r="L43" s="178"/>
      <c r="M43" s="179"/>
      <c r="N43" s="196" t="s">
        <v>399</v>
      </c>
      <c r="O43" s="187"/>
      <c r="P43" s="188"/>
      <c r="Q43" s="189"/>
    </row>
    <row r="44" spans="2:17" ht="30" customHeight="1" thickTop="1" x14ac:dyDescent="0.4">
      <c r="B44" s="193"/>
      <c r="C44" s="172"/>
      <c r="D44" s="172"/>
      <c r="E44" s="172"/>
      <c r="F44" s="172"/>
      <c r="G44" s="172"/>
      <c r="H44" s="172"/>
      <c r="I44" s="173"/>
      <c r="J44" s="154" t="s">
        <v>400</v>
      </c>
      <c r="K44" s="155"/>
      <c r="L44" s="172"/>
      <c r="M44" s="173"/>
      <c r="N44" s="177" t="s">
        <v>334</v>
      </c>
      <c r="O44" s="178"/>
      <c r="P44" s="178"/>
      <c r="Q44" s="179"/>
    </row>
    <row r="45" spans="2:17" ht="30" customHeight="1" x14ac:dyDescent="0.4">
      <c r="B45" s="154"/>
      <c r="C45" s="155"/>
      <c r="D45" s="155"/>
      <c r="E45" s="155"/>
      <c r="F45" s="155"/>
      <c r="G45" s="155"/>
      <c r="H45" s="155"/>
      <c r="I45" s="155"/>
      <c r="J45" s="154" t="s">
        <v>401</v>
      </c>
      <c r="K45" s="155"/>
      <c r="L45" s="155" t="s">
        <v>86</v>
      </c>
      <c r="M45" s="156"/>
      <c r="N45" s="154" t="s">
        <v>400</v>
      </c>
      <c r="O45" s="155"/>
      <c r="P45" s="172"/>
      <c r="Q45" s="173"/>
    </row>
    <row r="46" spans="2:17" ht="30" customHeight="1" x14ac:dyDescent="0.4">
      <c r="B46" s="203"/>
      <c r="C46" s="185"/>
      <c r="D46" s="175"/>
      <c r="E46" s="175"/>
      <c r="F46" s="175"/>
      <c r="G46" s="175"/>
      <c r="H46" s="175"/>
      <c r="I46" s="176"/>
      <c r="J46" s="154" t="s">
        <v>165</v>
      </c>
      <c r="K46" s="155"/>
      <c r="L46" s="175" t="s">
        <v>90</v>
      </c>
      <c r="M46" s="176"/>
      <c r="N46" s="154" t="s">
        <v>401</v>
      </c>
      <c r="O46" s="155"/>
      <c r="P46" s="155" t="s">
        <v>86</v>
      </c>
      <c r="Q46" s="156"/>
    </row>
    <row r="47" spans="2:17" ht="30" customHeight="1" thickBot="1" x14ac:dyDescent="0.45">
      <c r="B47" s="194"/>
      <c r="C47" s="175"/>
      <c r="D47" s="155"/>
      <c r="E47" s="155"/>
      <c r="F47" s="155"/>
      <c r="G47" s="155"/>
      <c r="H47" s="155"/>
      <c r="I47" s="155"/>
      <c r="J47" s="198" t="s">
        <v>402</v>
      </c>
      <c r="K47" s="152"/>
      <c r="L47" s="181" t="s">
        <v>403</v>
      </c>
      <c r="M47" s="182"/>
      <c r="N47" s="154" t="s">
        <v>165</v>
      </c>
      <c r="O47" s="155"/>
      <c r="P47" s="175" t="s">
        <v>90</v>
      </c>
      <c r="Q47" s="176"/>
    </row>
    <row r="48" spans="2:17" ht="30" customHeight="1" thickBot="1" x14ac:dyDescent="0.45">
      <c r="B48" s="193"/>
      <c r="C48" s="172"/>
      <c r="D48" s="175"/>
      <c r="E48" s="175"/>
      <c r="F48" s="175"/>
      <c r="G48" s="175"/>
      <c r="H48" s="175"/>
      <c r="I48" s="176"/>
      <c r="J48" s="155"/>
      <c r="K48" s="155"/>
      <c r="L48" s="155"/>
      <c r="M48" s="156"/>
      <c r="N48" s="198" t="s">
        <v>402</v>
      </c>
      <c r="O48" s="152"/>
      <c r="P48" s="181" t="s">
        <v>403</v>
      </c>
      <c r="Q48" s="182"/>
    </row>
    <row r="49" spans="2:17" ht="19.5" x14ac:dyDescent="0.4">
      <c r="B49" s="204" t="s">
        <v>404</v>
      </c>
      <c r="C49" s="628"/>
      <c r="D49" s="628"/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9"/>
    </row>
    <row r="50" spans="2:17" ht="19.5" x14ac:dyDescent="0.4">
      <c r="B50" s="204" t="s">
        <v>405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6"/>
    </row>
    <row r="51" spans="2:17" ht="20.25" thickBot="1" x14ac:dyDescent="0.45">
      <c r="B51" s="198" t="s">
        <v>406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62"/>
    </row>
    <row r="52" spans="2:17" ht="24.95" customHeight="1" x14ac:dyDescent="0.4"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</row>
    <row r="53" spans="2:17" ht="24.95" customHeight="1" x14ac:dyDescent="0.4">
      <c r="B53" s="138"/>
      <c r="C53" s="139"/>
      <c r="D53" s="140"/>
      <c r="E53" s="138"/>
      <c r="F53" s="138"/>
      <c r="G53" s="139"/>
      <c r="H53" s="140"/>
      <c r="I53" s="138"/>
      <c r="J53" s="138"/>
      <c r="K53" s="139"/>
      <c r="L53" s="140"/>
      <c r="M53" s="138"/>
      <c r="N53" s="138"/>
      <c r="O53" s="139"/>
      <c r="P53" s="140"/>
      <c r="Q53" s="138"/>
    </row>
    <row r="54" spans="2:17" ht="24.95" customHeight="1" x14ac:dyDescent="0.4">
      <c r="B54" s="138"/>
      <c r="C54" s="141"/>
      <c r="D54" s="142"/>
      <c r="E54" s="138"/>
      <c r="F54" s="138"/>
      <c r="G54" s="141"/>
      <c r="H54" s="142"/>
      <c r="I54" s="138"/>
      <c r="J54" s="138"/>
      <c r="K54" s="141"/>
      <c r="L54" s="142"/>
      <c r="M54" s="138"/>
      <c r="N54" s="138"/>
      <c r="O54" s="141"/>
      <c r="P54" s="142"/>
      <c r="Q54" s="138"/>
    </row>
    <row r="55" spans="2:17" ht="24.95" customHeight="1" x14ac:dyDescent="0.4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</row>
    <row r="56" spans="2:17" ht="24.95" customHeight="1" x14ac:dyDescent="0.4">
      <c r="B56" s="138"/>
      <c r="C56" s="139"/>
      <c r="D56" s="140"/>
      <c r="E56" s="138"/>
      <c r="F56" s="138"/>
      <c r="G56" s="139"/>
      <c r="H56" s="140"/>
      <c r="I56" s="138"/>
      <c r="J56" s="138"/>
      <c r="K56" s="139"/>
      <c r="L56" s="140"/>
      <c r="M56" s="138"/>
      <c r="N56" s="138"/>
      <c r="O56" s="139"/>
      <c r="P56" s="140"/>
      <c r="Q56" s="138"/>
    </row>
    <row r="57" spans="2:17" ht="24.95" customHeight="1" x14ac:dyDescent="0.4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</row>
    <row r="58" spans="2:17" ht="19.5" x14ac:dyDescent="0.4"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ht="19.5" x14ac:dyDescent="0.4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</row>
    <row r="60" spans="2:17" ht="19.5" x14ac:dyDescent="0.4"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</row>
    <row r="61" spans="2:17" x14ac:dyDescent="0.2"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2:17" x14ac:dyDescent="0.2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2:17" x14ac:dyDescent="0.2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</sheetData>
  <mergeCells count="13">
    <mergeCell ref="B20:Q20"/>
    <mergeCell ref="N5:O5"/>
    <mergeCell ref="P5:Q5"/>
    <mergeCell ref="B6:C6"/>
    <mergeCell ref="D6:E6"/>
    <mergeCell ref="F6:G6"/>
    <mergeCell ref="L6:M6"/>
    <mergeCell ref="N6:O6"/>
    <mergeCell ref="P6:Q6"/>
    <mergeCell ref="B5:C5"/>
    <mergeCell ref="D5:E5"/>
    <mergeCell ref="F5:G5"/>
    <mergeCell ref="L5:M5"/>
  </mergeCells>
  <phoneticPr fontId="0" type="noConversion"/>
  <printOptions horizontalCentered="1"/>
  <pageMargins left="0" right="0" top="0" bottom="0" header="0" footer="0"/>
  <pageSetup scale="5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34"/>
  <sheetViews>
    <sheetView workbookViewId="0">
      <selection activeCell="A11" sqref="A11"/>
    </sheetView>
  </sheetViews>
  <sheetFormatPr defaultRowHeight="12.75" x14ac:dyDescent="0.2"/>
  <cols>
    <col min="2" max="2" width="16.140625" customWidth="1"/>
    <col min="8" max="8" width="12.5703125" customWidth="1"/>
    <col min="9" max="9" width="2.5703125" customWidth="1"/>
  </cols>
  <sheetData>
    <row r="6" spans="1:9" ht="13.5" thickBot="1" x14ac:dyDescent="0.25"/>
    <row r="7" spans="1:9" ht="15.75" x14ac:dyDescent="0.25">
      <c r="A7" s="875" t="s">
        <v>412</v>
      </c>
      <c r="B7" s="876"/>
      <c r="C7" s="876"/>
      <c r="D7" s="876"/>
      <c r="E7" s="876"/>
      <c r="F7" s="876"/>
      <c r="G7" s="876"/>
      <c r="H7" s="876"/>
      <c r="I7" s="877"/>
    </row>
    <row r="8" spans="1:9" ht="15" x14ac:dyDescent="0.2">
      <c r="A8" s="302" t="s">
        <v>413</v>
      </c>
      <c r="B8" s="292"/>
      <c r="C8" s="292"/>
      <c r="D8" s="292"/>
      <c r="E8" s="12"/>
      <c r="F8" s="292" t="s">
        <v>179</v>
      </c>
      <c r="G8" s="292"/>
      <c r="H8" s="292"/>
      <c r="I8" s="303"/>
    </row>
    <row r="9" spans="1:9" ht="15" x14ac:dyDescent="0.2">
      <c r="A9" s="291"/>
      <c r="B9" s="12"/>
      <c r="C9" s="12"/>
      <c r="D9" s="12"/>
      <c r="E9" s="12"/>
      <c r="F9" s="12"/>
      <c r="G9" s="12"/>
      <c r="H9" s="12"/>
      <c r="I9" s="293"/>
    </row>
    <row r="10" spans="1:9" ht="15" x14ac:dyDescent="0.2">
      <c r="A10" s="291"/>
      <c r="B10" s="12" t="s">
        <v>246</v>
      </c>
      <c r="C10" s="12"/>
      <c r="D10" s="12" t="s">
        <v>247</v>
      </c>
      <c r="E10" s="12"/>
      <c r="F10" s="12" t="s">
        <v>414</v>
      </c>
      <c r="G10" s="12"/>
      <c r="H10" s="12"/>
      <c r="I10" s="293"/>
    </row>
    <row r="11" spans="1:9" ht="15" x14ac:dyDescent="0.2">
      <c r="A11" s="291"/>
      <c r="B11" s="12"/>
      <c r="C11" s="12"/>
      <c r="D11" s="12"/>
      <c r="E11" s="12"/>
      <c r="F11" s="12"/>
      <c r="G11" s="12"/>
      <c r="H11" s="12"/>
      <c r="I11" s="293"/>
    </row>
    <row r="12" spans="1:9" ht="15" x14ac:dyDescent="0.2">
      <c r="A12" s="291"/>
      <c r="B12" s="12"/>
      <c r="C12" s="883" t="s">
        <v>415</v>
      </c>
      <c r="D12" s="883"/>
      <c r="E12" s="880" t="s">
        <v>76</v>
      </c>
      <c r="F12" s="880"/>
      <c r="G12" s="880"/>
      <c r="H12" s="880"/>
      <c r="I12" s="293"/>
    </row>
    <row r="13" spans="1:9" ht="15" x14ac:dyDescent="0.2">
      <c r="A13" s="291"/>
      <c r="B13" s="12"/>
      <c r="C13" s="886" t="s">
        <v>14</v>
      </c>
      <c r="D13" s="886"/>
      <c r="E13" s="881" t="s">
        <v>416</v>
      </c>
      <c r="F13" s="881"/>
      <c r="G13" s="881"/>
      <c r="H13" s="881"/>
      <c r="I13" s="293"/>
    </row>
    <row r="14" spans="1:9" ht="15" x14ac:dyDescent="0.2">
      <c r="A14" s="884" t="s">
        <v>417</v>
      </c>
      <c r="B14" s="885"/>
      <c r="C14" s="294"/>
      <c r="D14" s="295"/>
      <c r="E14" s="338"/>
      <c r="F14" s="339"/>
      <c r="G14" s="339"/>
      <c r="H14" s="340"/>
      <c r="I14" s="293"/>
    </row>
    <row r="15" spans="1:9" ht="15" x14ac:dyDescent="0.2">
      <c r="A15" s="291" t="s">
        <v>418</v>
      </c>
      <c r="B15" s="12"/>
      <c r="C15" s="297"/>
      <c r="D15" s="292"/>
      <c r="E15" s="297"/>
      <c r="F15" s="292"/>
      <c r="G15" s="292"/>
      <c r="H15" s="298"/>
      <c r="I15" s="293"/>
    </row>
    <row r="16" spans="1:9" ht="15" x14ac:dyDescent="0.2">
      <c r="A16" s="291"/>
      <c r="B16" s="12"/>
      <c r="C16" s="12"/>
      <c r="D16" s="12"/>
      <c r="E16" s="12"/>
      <c r="F16" s="12"/>
      <c r="G16" s="12"/>
      <c r="H16" s="12"/>
      <c r="I16" s="293"/>
    </row>
    <row r="17" spans="1:9" ht="15" x14ac:dyDescent="0.2">
      <c r="A17" s="291" t="s">
        <v>419</v>
      </c>
      <c r="B17" s="12"/>
      <c r="C17" s="294"/>
      <c r="D17" s="296"/>
      <c r="E17" s="338"/>
      <c r="F17" s="339"/>
      <c r="G17" s="339"/>
      <c r="H17" s="340"/>
      <c r="I17" s="293"/>
    </row>
    <row r="18" spans="1:9" ht="15" x14ac:dyDescent="0.2">
      <c r="A18" s="291" t="s">
        <v>420</v>
      </c>
      <c r="B18" s="12"/>
      <c r="C18" s="297"/>
      <c r="D18" s="298"/>
      <c r="E18" s="297"/>
      <c r="F18" s="292"/>
      <c r="G18" s="292"/>
      <c r="H18" s="298"/>
      <c r="I18" s="293"/>
    </row>
    <row r="19" spans="1:9" ht="15" x14ac:dyDescent="0.2">
      <c r="A19" s="291"/>
      <c r="B19" s="12"/>
      <c r="C19" s="878" t="s">
        <v>421</v>
      </c>
      <c r="D19" s="879"/>
      <c r="E19" s="12"/>
      <c r="F19" s="12"/>
      <c r="G19" s="12"/>
      <c r="H19" s="12"/>
      <c r="I19" s="293"/>
    </row>
    <row r="20" spans="1:9" ht="15" x14ac:dyDescent="0.2">
      <c r="A20" s="291" t="s">
        <v>422</v>
      </c>
      <c r="B20" s="12"/>
      <c r="C20" s="294"/>
      <c r="D20" s="296"/>
      <c r="E20" s="338"/>
      <c r="F20" s="339"/>
      <c r="G20" s="339"/>
      <c r="H20" s="340"/>
      <c r="I20" s="293"/>
    </row>
    <row r="21" spans="1:9" ht="15" x14ac:dyDescent="0.2">
      <c r="A21" s="291"/>
      <c r="B21" s="12"/>
      <c r="C21" s="297"/>
      <c r="D21" s="298"/>
      <c r="E21" s="297"/>
      <c r="F21" s="292"/>
      <c r="G21" s="292"/>
      <c r="H21" s="298"/>
      <c r="I21" s="293"/>
    </row>
    <row r="22" spans="1:9" ht="15" x14ac:dyDescent="0.2">
      <c r="A22" s="291"/>
      <c r="B22" s="12"/>
      <c r="C22" s="878"/>
      <c r="D22" s="879"/>
      <c r="E22" s="12"/>
      <c r="F22" s="12"/>
      <c r="G22" s="12"/>
      <c r="H22" s="12"/>
      <c r="I22" s="293"/>
    </row>
    <row r="23" spans="1:9" ht="15" x14ac:dyDescent="0.2">
      <c r="A23" s="291" t="s">
        <v>423</v>
      </c>
      <c r="B23" s="12"/>
      <c r="C23" s="294"/>
      <c r="D23" s="296"/>
      <c r="E23" s="338"/>
      <c r="F23" s="339"/>
      <c r="G23" s="339"/>
      <c r="H23" s="340"/>
      <c r="I23" s="293"/>
    </row>
    <row r="24" spans="1:9" ht="15" x14ac:dyDescent="0.2">
      <c r="A24" s="291" t="s">
        <v>424</v>
      </c>
      <c r="B24" s="12"/>
      <c r="C24" s="297"/>
      <c r="D24" s="298"/>
      <c r="E24" s="297"/>
      <c r="F24" s="292"/>
      <c r="G24" s="292"/>
      <c r="H24" s="298"/>
      <c r="I24" s="293"/>
    </row>
    <row r="25" spans="1:9" ht="15" x14ac:dyDescent="0.2">
      <c r="A25" s="291"/>
      <c r="B25" s="12"/>
      <c r="C25" s="878"/>
      <c r="D25" s="879"/>
      <c r="E25" s="12"/>
      <c r="F25" s="12"/>
      <c r="G25" s="12"/>
      <c r="H25" s="12"/>
      <c r="I25" s="293"/>
    </row>
    <row r="26" spans="1:9" ht="15.75" x14ac:dyDescent="0.25">
      <c r="A26" s="291" t="s">
        <v>425</v>
      </c>
      <c r="B26" s="9"/>
      <c r="C26" s="294"/>
      <c r="D26" s="296"/>
      <c r="E26" s="338"/>
      <c r="F26" s="339"/>
      <c r="G26" s="339"/>
      <c r="H26" s="340"/>
      <c r="I26" s="293"/>
    </row>
    <row r="27" spans="1:9" ht="15.75" x14ac:dyDescent="0.25">
      <c r="A27" s="8" t="s">
        <v>426</v>
      </c>
      <c r="B27" s="12"/>
      <c r="C27" s="297"/>
      <c r="D27" s="298"/>
      <c r="E27" s="297"/>
      <c r="F27" s="292"/>
      <c r="G27" s="292"/>
      <c r="H27" s="298"/>
      <c r="I27" s="293"/>
    </row>
    <row r="28" spans="1:9" ht="15" x14ac:dyDescent="0.2">
      <c r="A28" s="291"/>
      <c r="B28" s="12"/>
      <c r="C28" s="878"/>
      <c r="D28" s="879"/>
      <c r="E28" s="12"/>
      <c r="F28" s="12"/>
      <c r="G28" s="12"/>
      <c r="H28" s="12"/>
      <c r="I28" s="293"/>
    </row>
    <row r="29" spans="1:9" ht="15" x14ac:dyDescent="0.2">
      <c r="A29" s="291" t="s">
        <v>427</v>
      </c>
      <c r="B29" s="12"/>
      <c r="C29" s="294"/>
      <c r="D29" s="296"/>
      <c r="E29" s="338"/>
      <c r="F29" s="339"/>
      <c r="G29" s="339"/>
      <c r="H29" s="340"/>
      <c r="I29" s="293"/>
    </row>
    <row r="30" spans="1:9" ht="15.75" x14ac:dyDescent="0.25">
      <c r="A30" s="8" t="s">
        <v>426</v>
      </c>
      <c r="B30" s="12"/>
      <c r="C30" s="297"/>
      <c r="D30" s="298"/>
      <c r="E30" s="297"/>
      <c r="F30" s="292"/>
      <c r="G30" s="292"/>
      <c r="H30" s="298"/>
      <c r="I30" s="293"/>
    </row>
    <row r="31" spans="1:9" ht="15" x14ac:dyDescent="0.2">
      <c r="A31" s="291"/>
      <c r="B31" s="12"/>
      <c r="C31" s="882"/>
      <c r="D31" s="883"/>
      <c r="E31" s="12"/>
      <c r="F31" s="12"/>
      <c r="G31" s="12"/>
      <c r="H31" s="12"/>
      <c r="I31" s="293"/>
    </row>
    <row r="32" spans="1:9" ht="15" x14ac:dyDescent="0.2">
      <c r="A32" s="302" t="s">
        <v>428</v>
      </c>
      <c r="B32" s="292"/>
      <c r="C32" s="292"/>
      <c r="D32" s="292"/>
      <c r="E32" s="292"/>
      <c r="F32" s="292"/>
      <c r="G32" s="12"/>
      <c r="H32" s="12"/>
      <c r="I32" s="293"/>
    </row>
    <row r="33" spans="1:9" ht="15" x14ac:dyDescent="0.2">
      <c r="A33" s="291"/>
      <c r="B33" s="12"/>
      <c r="C33" s="12"/>
      <c r="D33" s="12"/>
      <c r="E33" s="12"/>
      <c r="F33" s="12"/>
      <c r="G33" s="12"/>
      <c r="H33" s="12"/>
      <c r="I33" s="293"/>
    </row>
    <row r="34" spans="1:9" ht="15.75" thickBot="1" x14ac:dyDescent="0.25">
      <c r="A34" s="299"/>
      <c r="B34" s="300"/>
      <c r="C34" s="300"/>
      <c r="D34" s="300"/>
      <c r="E34" s="300"/>
      <c r="F34" s="300"/>
      <c r="G34" s="300"/>
      <c r="H34" s="300"/>
      <c r="I34" s="301"/>
    </row>
  </sheetData>
  <mergeCells count="11">
    <mergeCell ref="A7:I7"/>
    <mergeCell ref="C28:D28"/>
    <mergeCell ref="E12:H12"/>
    <mergeCell ref="E13:H13"/>
    <mergeCell ref="C31:D31"/>
    <mergeCell ref="C25:D25"/>
    <mergeCell ref="C12:D12"/>
    <mergeCell ref="A14:B14"/>
    <mergeCell ref="C19:D19"/>
    <mergeCell ref="C22:D22"/>
    <mergeCell ref="C13:D13"/>
  </mergeCells>
  <phoneticPr fontId="0" type="noConversion"/>
  <printOptions horizontalCentered="1"/>
  <pageMargins left="0" right="0" top="0" bottom="0" header="0.5" footer="0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9"/>
  <sheetViews>
    <sheetView tabSelected="1" view="pageBreakPreview" zoomScale="60" zoomScaleNormal="100" workbookViewId="0">
      <selection activeCell="X73" sqref="X73"/>
    </sheetView>
  </sheetViews>
  <sheetFormatPr defaultColWidth="8.85546875" defaultRowHeight="11.25" x14ac:dyDescent="0.2"/>
  <cols>
    <col min="1" max="1" width="25" style="610" customWidth="1"/>
    <col min="2" max="2" width="2.140625" style="610" customWidth="1"/>
    <col min="3" max="3" width="40.7109375" style="610" customWidth="1"/>
    <col min="4" max="4" width="4.5703125" style="610" customWidth="1"/>
    <col min="5" max="5" width="2.42578125" style="610" customWidth="1"/>
    <col min="6" max="6" width="18.140625" style="610" customWidth="1"/>
    <col min="7" max="7" width="2.42578125" style="610" customWidth="1"/>
    <col min="8" max="8" width="42.28515625" style="610" bestFit="1" customWidth="1"/>
    <col min="9" max="9" width="5.42578125" style="610" customWidth="1"/>
    <col min="10" max="10" width="2.42578125" style="610" customWidth="1"/>
    <col min="11" max="11" width="13.42578125" style="610" bestFit="1" customWidth="1"/>
    <col min="12" max="12" width="2.42578125" style="610" customWidth="1"/>
    <col min="13" max="13" width="37.5703125" style="610" bestFit="1" customWidth="1"/>
    <col min="14" max="14" width="5.5703125" style="610" customWidth="1"/>
    <col min="15" max="16384" width="8.85546875" style="610"/>
  </cols>
  <sheetData>
    <row r="1" spans="1:18" ht="39" customHeight="1" thickBot="1" x14ac:dyDescent="0.3">
      <c r="A1" s="887" t="s">
        <v>429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</row>
    <row r="2" spans="1:18" ht="36.75" customHeight="1" x14ac:dyDescent="0.25">
      <c r="A2" s="888" t="s">
        <v>639</v>
      </c>
      <c r="B2" s="889"/>
      <c r="C2" s="889"/>
      <c r="D2" s="889"/>
      <c r="E2" s="892" t="s">
        <v>640</v>
      </c>
      <c r="F2" s="893"/>
      <c r="G2" s="893"/>
      <c r="H2" s="893"/>
      <c r="I2" s="893"/>
      <c r="J2" s="682"/>
      <c r="K2" s="890" t="s">
        <v>2</v>
      </c>
      <c r="L2" s="890"/>
      <c r="M2" s="890"/>
      <c r="N2" s="891"/>
    </row>
    <row r="3" spans="1:18" ht="21.95" customHeight="1" x14ac:dyDescent="0.2">
      <c r="A3" s="683"/>
      <c r="B3" s="684"/>
      <c r="C3" s="684"/>
      <c r="D3" s="685"/>
      <c r="E3" s="686"/>
      <c r="F3" s="687"/>
      <c r="G3" s="688"/>
      <c r="H3" s="688"/>
      <c r="I3" s="685"/>
      <c r="J3" s="686"/>
      <c r="K3" s="689"/>
      <c r="L3" s="689"/>
      <c r="M3" s="689"/>
      <c r="N3" s="690"/>
    </row>
    <row r="4" spans="1:18" ht="21.95" customHeight="1" x14ac:dyDescent="0.2">
      <c r="A4" s="691"/>
      <c r="B4" s="692"/>
      <c r="C4" s="693" t="s">
        <v>625</v>
      </c>
      <c r="D4" s="692"/>
      <c r="E4" s="694"/>
      <c r="F4" s="695"/>
      <c r="G4" s="695"/>
      <c r="H4" s="696" t="s">
        <v>624</v>
      </c>
      <c r="I4" s="695"/>
      <c r="J4" s="694"/>
      <c r="K4" s="695"/>
      <c r="L4" s="695"/>
      <c r="M4" s="696" t="s">
        <v>634</v>
      </c>
      <c r="N4" s="697"/>
      <c r="O4" s="655"/>
    </row>
    <row r="5" spans="1:18" ht="21.95" customHeight="1" x14ac:dyDescent="0.2">
      <c r="A5" s="698">
        <v>10001720</v>
      </c>
      <c r="B5" s="699"/>
      <c r="C5" s="700" t="s">
        <v>432</v>
      </c>
      <c r="D5" s="700"/>
      <c r="E5" s="701"/>
      <c r="F5" s="699">
        <v>10001195</v>
      </c>
      <c r="G5" s="699"/>
      <c r="H5" s="700" t="s">
        <v>456</v>
      </c>
      <c r="I5" s="699"/>
      <c r="J5" s="694"/>
      <c r="K5" s="699">
        <v>10110064</v>
      </c>
      <c r="L5" s="702"/>
      <c r="M5" s="700" t="s">
        <v>451</v>
      </c>
      <c r="N5" s="703"/>
      <c r="O5" s="655"/>
    </row>
    <row r="6" spans="1:18" ht="21.95" customHeight="1" x14ac:dyDescent="0.2">
      <c r="A6" s="698">
        <v>10000765</v>
      </c>
      <c r="B6" s="699"/>
      <c r="C6" s="700" t="s">
        <v>435</v>
      </c>
      <c r="D6" s="700"/>
      <c r="E6" s="701"/>
      <c r="F6" s="699">
        <v>10001625</v>
      </c>
      <c r="G6" s="699"/>
      <c r="H6" s="700" t="s">
        <v>461</v>
      </c>
      <c r="I6" s="699"/>
      <c r="J6" s="694"/>
      <c r="K6" s="699">
        <v>10110022</v>
      </c>
      <c r="L6" s="702"/>
      <c r="M6" s="700" t="s">
        <v>454</v>
      </c>
      <c r="N6" s="703"/>
      <c r="O6" s="655"/>
      <c r="R6" s="681"/>
    </row>
    <row r="7" spans="1:18" ht="21.95" customHeight="1" x14ac:dyDescent="0.2">
      <c r="A7" s="704">
        <v>10127331</v>
      </c>
      <c r="B7" s="705"/>
      <c r="C7" s="706" t="s">
        <v>438</v>
      </c>
      <c r="D7" s="706"/>
      <c r="E7" s="701"/>
      <c r="F7" s="705">
        <v>10127330</v>
      </c>
      <c r="G7" s="705"/>
      <c r="H7" s="706" t="s">
        <v>438</v>
      </c>
      <c r="I7" s="705"/>
      <c r="J7" s="694"/>
      <c r="K7" s="699">
        <v>10110033</v>
      </c>
      <c r="L7" s="702"/>
      <c r="M7" s="700" t="s">
        <v>457</v>
      </c>
      <c r="N7" s="703"/>
      <c r="O7" s="655"/>
    </row>
    <row r="8" spans="1:18" ht="21.95" customHeight="1" x14ac:dyDescent="0.2">
      <c r="A8" s="704">
        <v>10127334</v>
      </c>
      <c r="B8" s="705"/>
      <c r="C8" s="706" t="s">
        <v>441</v>
      </c>
      <c r="D8" s="706"/>
      <c r="E8" s="701"/>
      <c r="F8" s="699">
        <v>10136734</v>
      </c>
      <c r="G8" s="699"/>
      <c r="H8" s="700" t="s">
        <v>605</v>
      </c>
      <c r="I8" s="699"/>
      <c r="J8" s="694"/>
      <c r="K8" s="699">
        <v>10110038</v>
      </c>
      <c r="L8" s="702"/>
      <c r="M8" s="700" t="s">
        <v>459</v>
      </c>
      <c r="N8" s="703"/>
      <c r="O8" s="655"/>
    </row>
    <row r="9" spans="1:18" ht="21.95" customHeight="1" x14ac:dyDescent="0.2">
      <c r="A9" s="698">
        <v>10000780</v>
      </c>
      <c r="B9" s="699"/>
      <c r="C9" s="700" t="s">
        <v>444</v>
      </c>
      <c r="D9" s="700"/>
      <c r="E9" s="701"/>
      <c r="F9" s="705">
        <v>10136725</v>
      </c>
      <c r="G9" s="699"/>
      <c r="H9" s="700" t="s">
        <v>612</v>
      </c>
      <c r="I9" s="699"/>
      <c r="J9" s="694"/>
      <c r="K9" s="699">
        <v>10110069</v>
      </c>
      <c r="L9" s="702"/>
      <c r="M9" s="700" t="s">
        <v>462</v>
      </c>
      <c r="N9" s="703"/>
      <c r="O9" s="655"/>
    </row>
    <row r="10" spans="1:18" ht="21.95" customHeight="1" x14ac:dyDescent="0.2">
      <c r="A10" s="698">
        <v>10000759</v>
      </c>
      <c r="B10" s="699"/>
      <c r="C10" s="700" t="s">
        <v>447</v>
      </c>
      <c r="D10" s="700"/>
      <c r="E10" s="701"/>
      <c r="F10" s="699">
        <v>10001796</v>
      </c>
      <c r="G10" s="699"/>
      <c r="H10" s="700" t="s">
        <v>466</v>
      </c>
      <c r="I10" s="699"/>
      <c r="J10" s="694"/>
      <c r="K10" s="699">
        <v>10110014</v>
      </c>
      <c r="L10" s="702"/>
      <c r="M10" s="700" t="s">
        <v>464</v>
      </c>
      <c r="N10" s="703"/>
      <c r="O10" s="655"/>
    </row>
    <row r="11" spans="1:18" ht="21.95" customHeight="1" x14ac:dyDescent="0.2">
      <c r="A11" s="698">
        <v>10000766</v>
      </c>
      <c r="B11" s="699"/>
      <c r="C11" s="700" t="s">
        <v>449</v>
      </c>
      <c r="D11" s="700"/>
      <c r="E11" s="701"/>
      <c r="F11" s="705">
        <v>10136731</v>
      </c>
      <c r="G11" s="699"/>
      <c r="H11" s="700" t="s">
        <v>613</v>
      </c>
      <c r="I11" s="699"/>
      <c r="J11" s="694"/>
      <c r="K11" s="699">
        <v>10110023</v>
      </c>
      <c r="L11" s="702"/>
      <c r="M11" s="700" t="s">
        <v>467</v>
      </c>
      <c r="N11" s="703"/>
      <c r="O11" s="655"/>
    </row>
    <row r="12" spans="1:18" ht="21.95" customHeight="1" x14ac:dyDescent="0.2">
      <c r="A12" s="698">
        <v>10000788</v>
      </c>
      <c r="B12" s="699"/>
      <c r="C12" s="700" t="s">
        <v>452</v>
      </c>
      <c r="D12" s="700"/>
      <c r="E12" s="701"/>
      <c r="F12" s="699">
        <v>10001108</v>
      </c>
      <c r="G12" s="699"/>
      <c r="H12" s="700" t="s">
        <v>447</v>
      </c>
      <c r="I12" s="699"/>
      <c r="J12" s="694"/>
      <c r="K12" s="699">
        <v>10110015</v>
      </c>
      <c r="L12" s="702"/>
      <c r="M12" s="700" t="s">
        <v>468</v>
      </c>
      <c r="N12" s="703"/>
      <c r="O12" s="655"/>
    </row>
    <row r="13" spans="1:18" ht="21.95" customHeight="1" x14ac:dyDescent="0.2">
      <c r="A13" s="699">
        <v>10000783</v>
      </c>
      <c r="B13" s="707"/>
      <c r="C13" s="700" t="s">
        <v>453</v>
      </c>
      <c r="D13" s="708"/>
      <c r="E13" s="701"/>
      <c r="F13" s="705">
        <v>10001091</v>
      </c>
      <c r="G13" s="699"/>
      <c r="H13" s="700" t="s">
        <v>606</v>
      </c>
      <c r="I13" s="699"/>
      <c r="J13" s="694"/>
      <c r="K13" s="699">
        <v>10110049</v>
      </c>
      <c r="L13" s="702"/>
      <c r="M13" s="700" t="s">
        <v>469</v>
      </c>
      <c r="N13" s="703"/>
      <c r="O13" s="655"/>
    </row>
    <row r="14" spans="1:18" ht="21.95" customHeight="1" x14ac:dyDescent="0.2">
      <c r="A14" s="698">
        <v>10000790</v>
      </c>
      <c r="B14" s="699"/>
      <c r="C14" s="700" t="s">
        <v>455</v>
      </c>
      <c r="D14" s="700"/>
      <c r="E14" s="701"/>
      <c r="F14" s="699">
        <v>10083297</v>
      </c>
      <c r="G14" s="699"/>
      <c r="H14" s="700" t="s">
        <v>472</v>
      </c>
      <c r="I14" s="699"/>
      <c r="J14" s="694"/>
      <c r="K14" s="699">
        <v>10110009</v>
      </c>
      <c r="L14" s="702"/>
      <c r="M14" s="700" t="s">
        <v>471</v>
      </c>
      <c r="N14" s="703"/>
      <c r="O14" s="655"/>
    </row>
    <row r="15" spans="1:18" ht="21.95" customHeight="1" x14ac:dyDescent="0.2">
      <c r="A15" s="698">
        <v>10000808</v>
      </c>
      <c r="B15" s="699"/>
      <c r="C15" s="700" t="s">
        <v>460</v>
      </c>
      <c r="D15" s="700"/>
      <c r="E15" s="701"/>
      <c r="F15" s="699">
        <v>10001110</v>
      </c>
      <c r="G15" s="699"/>
      <c r="H15" s="700" t="s">
        <v>474</v>
      </c>
      <c r="I15" s="699"/>
      <c r="J15" s="694"/>
      <c r="K15" s="699">
        <v>10128281</v>
      </c>
      <c r="L15" s="702"/>
      <c r="M15" s="700" t="s">
        <v>473</v>
      </c>
      <c r="N15" s="703"/>
      <c r="O15" s="655"/>
    </row>
    <row r="16" spans="1:18" ht="21.95" customHeight="1" x14ac:dyDescent="0.2">
      <c r="A16" s="698">
        <v>10000809</v>
      </c>
      <c r="B16" s="699"/>
      <c r="C16" s="700" t="s">
        <v>463</v>
      </c>
      <c r="D16" s="700"/>
      <c r="E16" s="701"/>
      <c r="F16" s="699">
        <v>10001111</v>
      </c>
      <c r="G16" s="699"/>
      <c r="H16" s="700" t="s">
        <v>449</v>
      </c>
      <c r="I16" s="699"/>
      <c r="J16" s="694"/>
      <c r="K16" s="709">
        <v>10110007</v>
      </c>
      <c r="L16" s="710"/>
      <c r="M16" s="709" t="s">
        <v>475</v>
      </c>
      <c r="N16" s="703"/>
      <c r="O16" s="655"/>
    </row>
    <row r="17" spans="1:26" ht="21.95" customHeight="1" x14ac:dyDescent="0.2">
      <c r="A17" s="698">
        <v>10000810</v>
      </c>
      <c r="B17" s="699"/>
      <c r="C17" s="700" t="s">
        <v>465</v>
      </c>
      <c r="D17" s="700"/>
      <c r="E17" s="701"/>
      <c r="F17" s="699">
        <v>10001116</v>
      </c>
      <c r="G17" s="699"/>
      <c r="H17" s="700" t="s">
        <v>477</v>
      </c>
      <c r="I17" s="699"/>
      <c r="J17" s="694"/>
      <c r="K17" s="709">
        <v>10132777</v>
      </c>
      <c r="L17" s="710"/>
      <c r="M17" s="701" t="s">
        <v>617</v>
      </c>
      <c r="N17" s="703"/>
      <c r="O17" s="655"/>
    </row>
    <row r="18" spans="1:26" ht="21.95" customHeight="1" x14ac:dyDescent="0.2">
      <c r="A18" s="711"/>
      <c r="B18" s="695"/>
      <c r="C18" s="696" t="s">
        <v>626</v>
      </c>
      <c r="D18" s="695"/>
      <c r="E18" s="701"/>
      <c r="F18" s="699">
        <v>10000041</v>
      </c>
      <c r="G18" s="699"/>
      <c r="H18" s="700" t="s">
        <v>479</v>
      </c>
      <c r="I18" s="699"/>
      <c r="J18" s="694"/>
      <c r="K18" s="709">
        <v>10110019</v>
      </c>
      <c r="L18" s="710"/>
      <c r="M18" s="709" t="s">
        <v>616</v>
      </c>
      <c r="N18" s="703"/>
      <c r="O18" s="655"/>
    </row>
    <row r="19" spans="1:26" ht="21.95" customHeight="1" x14ac:dyDescent="0.2">
      <c r="A19" s="698">
        <v>10000836</v>
      </c>
      <c r="B19" s="699"/>
      <c r="C19" s="700" t="s">
        <v>432</v>
      </c>
      <c r="D19" s="700"/>
      <c r="E19" s="701"/>
      <c r="F19" s="699">
        <v>10000042</v>
      </c>
      <c r="G19" s="699"/>
      <c r="H19" s="700" t="s">
        <v>481</v>
      </c>
      <c r="I19" s="699"/>
      <c r="J19" s="694"/>
      <c r="K19" s="709">
        <v>10136724</v>
      </c>
      <c r="L19" s="710"/>
      <c r="M19" s="709" t="s">
        <v>618</v>
      </c>
      <c r="N19" s="703"/>
      <c r="O19" s="655"/>
    </row>
    <row r="20" spans="1:26" ht="21.95" customHeight="1" x14ac:dyDescent="0.2">
      <c r="A20" s="698">
        <v>10001754</v>
      </c>
      <c r="B20" s="699"/>
      <c r="C20" s="700" t="s">
        <v>435</v>
      </c>
      <c r="D20" s="700"/>
      <c r="E20" s="701"/>
      <c r="F20" s="705">
        <v>10001136</v>
      </c>
      <c r="G20" s="705"/>
      <c r="H20" s="706" t="s">
        <v>484</v>
      </c>
      <c r="I20" s="705"/>
      <c r="J20" s="694"/>
      <c r="K20" s="712"/>
      <c r="L20" s="713"/>
      <c r="M20" s="714" t="s">
        <v>623</v>
      </c>
      <c r="N20" s="715"/>
      <c r="O20" s="655"/>
    </row>
    <row r="21" spans="1:26" ht="21.95" customHeight="1" x14ac:dyDescent="0.2">
      <c r="A21" s="704">
        <v>10127331</v>
      </c>
      <c r="B21" s="699"/>
      <c r="C21" s="700" t="s">
        <v>438</v>
      </c>
      <c r="D21" s="700"/>
      <c r="E21" s="701"/>
      <c r="F21" s="705">
        <v>10001142</v>
      </c>
      <c r="G21" s="705"/>
      <c r="H21" s="706" t="s">
        <v>486</v>
      </c>
      <c r="I21" s="699"/>
      <c r="J21" s="694"/>
      <c r="K21" s="709">
        <v>10136890</v>
      </c>
      <c r="L21" s="710"/>
      <c r="M21" s="709" t="s">
        <v>619</v>
      </c>
      <c r="N21" s="703"/>
      <c r="O21" s="655"/>
    </row>
    <row r="22" spans="1:26" ht="21.95" customHeight="1" x14ac:dyDescent="0.25">
      <c r="A22" s="704">
        <v>10136730</v>
      </c>
      <c r="B22" s="699"/>
      <c r="C22" s="700" t="s">
        <v>605</v>
      </c>
      <c r="D22" s="700"/>
      <c r="E22" s="701"/>
      <c r="F22" s="699">
        <v>10001128</v>
      </c>
      <c r="G22" s="699"/>
      <c r="H22" s="700" t="s">
        <v>452</v>
      </c>
      <c r="I22" s="699"/>
      <c r="J22" s="694"/>
      <c r="K22" s="709">
        <v>10136891</v>
      </c>
      <c r="L22" s="710"/>
      <c r="M22" s="709" t="s">
        <v>635</v>
      </c>
      <c r="N22" s="703"/>
      <c r="O22" s="655"/>
      <c r="Z22" s="612"/>
    </row>
    <row r="23" spans="1:26" ht="21.95" customHeight="1" x14ac:dyDescent="0.2">
      <c r="A23" s="704">
        <v>10136728</v>
      </c>
      <c r="B23" s="699"/>
      <c r="C23" s="700" t="s">
        <v>604</v>
      </c>
      <c r="D23" s="700"/>
      <c r="E23" s="701"/>
      <c r="F23" s="705">
        <v>10001100</v>
      </c>
      <c r="G23" s="699"/>
      <c r="H23" s="700" t="s">
        <v>614</v>
      </c>
      <c r="I23" s="699"/>
      <c r="J23" s="694"/>
      <c r="K23" s="709">
        <v>10136892</v>
      </c>
      <c r="L23" s="710"/>
      <c r="M23" s="709" t="s">
        <v>620</v>
      </c>
      <c r="N23" s="703"/>
      <c r="O23" s="655"/>
    </row>
    <row r="24" spans="1:26" ht="21.95" customHeight="1" x14ac:dyDescent="0.2">
      <c r="A24" s="698">
        <v>10000875</v>
      </c>
      <c r="B24" s="699"/>
      <c r="C24" s="700" t="s">
        <v>483</v>
      </c>
      <c r="D24" s="700"/>
      <c r="E24" s="701"/>
      <c r="F24" s="699">
        <v>10001120</v>
      </c>
      <c r="G24" s="699"/>
      <c r="H24" s="700" t="s">
        <v>492</v>
      </c>
      <c r="I24" s="699"/>
      <c r="J24" s="694"/>
      <c r="K24" s="716"/>
      <c r="L24" s="717"/>
      <c r="M24" s="718" t="s">
        <v>530</v>
      </c>
      <c r="N24" s="719"/>
      <c r="O24" s="655"/>
    </row>
    <row r="25" spans="1:26" ht="21.95" customHeight="1" x14ac:dyDescent="0.2">
      <c r="A25" s="698">
        <v>10000835</v>
      </c>
      <c r="B25" s="699"/>
      <c r="C25" s="700" t="s">
        <v>485</v>
      </c>
      <c r="D25" s="700"/>
      <c r="E25" s="701"/>
      <c r="F25" s="699">
        <v>10001123</v>
      </c>
      <c r="G25" s="699"/>
      <c r="H25" s="700" t="s">
        <v>495</v>
      </c>
      <c r="I25" s="699"/>
      <c r="J25" s="694"/>
      <c r="K25" s="699">
        <v>10109982</v>
      </c>
      <c r="L25" s="720"/>
      <c r="M25" s="700" t="s">
        <v>532</v>
      </c>
      <c r="N25" s="721"/>
      <c r="O25" s="655"/>
    </row>
    <row r="26" spans="1:26" ht="21.95" customHeight="1" x14ac:dyDescent="0.2">
      <c r="A26" s="698">
        <v>10000872</v>
      </c>
      <c r="B26" s="699"/>
      <c r="C26" s="700" t="s">
        <v>466</v>
      </c>
      <c r="D26" s="700"/>
      <c r="E26" s="701"/>
      <c r="F26" s="699">
        <v>10001096</v>
      </c>
      <c r="G26" s="699"/>
      <c r="H26" s="700" t="s">
        <v>497</v>
      </c>
      <c r="I26" s="699"/>
      <c r="J26" s="694"/>
      <c r="K26" s="699">
        <v>10110005</v>
      </c>
      <c r="L26" s="720"/>
      <c r="M26" s="700" t="s">
        <v>533</v>
      </c>
      <c r="N26" s="721"/>
      <c r="O26" s="655"/>
    </row>
    <row r="27" spans="1:26" ht="21.95" customHeight="1" x14ac:dyDescent="0.2">
      <c r="A27" s="704">
        <v>10136733</v>
      </c>
      <c r="B27" s="699"/>
      <c r="C27" s="700" t="s">
        <v>476</v>
      </c>
      <c r="D27" s="700"/>
      <c r="E27" s="701"/>
      <c r="F27" s="699">
        <v>10001122</v>
      </c>
      <c r="G27" s="699"/>
      <c r="H27" s="700" t="s">
        <v>615</v>
      </c>
      <c r="I27" s="699"/>
      <c r="J27" s="694"/>
      <c r="K27" s="722">
        <v>10109984</v>
      </c>
      <c r="L27" s="723"/>
      <c r="M27" s="722" t="s">
        <v>534</v>
      </c>
      <c r="N27" s="724"/>
      <c r="O27" s="655"/>
    </row>
    <row r="28" spans="1:26" ht="21.95" customHeight="1" x14ac:dyDescent="0.2">
      <c r="A28" s="698">
        <v>10000872</v>
      </c>
      <c r="B28" s="699"/>
      <c r="C28" s="700" t="s">
        <v>491</v>
      </c>
      <c r="D28" s="700"/>
      <c r="E28" s="701"/>
      <c r="F28" s="699">
        <v>10001109</v>
      </c>
      <c r="G28" s="699"/>
      <c r="H28" s="700" t="s">
        <v>501</v>
      </c>
      <c r="I28" s="699"/>
      <c r="J28" s="694"/>
      <c r="K28" s="705">
        <v>10110021</v>
      </c>
      <c r="L28" s="725"/>
      <c r="M28" s="706" t="s">
        <v>536</v>
      </c>
      <c r="N28" s="726"/>
      <c r="O28" s="655"/>
    </row>
    <row r="29" spans="1:26" ht="21.95" customHeight="1" x14ac:dyDescent="0.2">
      <c r="A29" s="698"/>
      <c r="B29" s="699"/>
      <c r="C29" s="700"/>
      <c r="D29" s="700"/>
      <c r="E29" s="701"/>
      <c r="F29" s="699">
        <v>10001130</v>
      </c>
      <c r="G29" s="699"/>
      <c r="H29" s="700" t="s">
        <v>455</v>
      </c>
      <c r="I29" s="699"/>
      <c r="J29" s="694"/>
      <c r="K29" s="705">
        <v>10109991</v>
      </c>
      <c r="L29" s="725"/>
      <c r="M29" s="706" t="s">
        <v>538</v>
      </c>
      <c r="N29" s="726"/>
      <c r="O29" s="655"/>
    </row>
    <row r="30" spans="1:26" ht="21.95" customHeight="1" x14ac:dyDescent="0.2">
      <c r="A30" s="698">
        <v>10000873</v>
      </c>
      <c r="B30" s="699"/>
      <c r="C30" s="700" t="s">
        <v>494</v>
      </c>
      <c r="D30" s="700"/>
      <c r="E30" s="701"/>
      <c r="F30" s="705">
        <v>10001129</v>
      </c>
      <c r="G30" s="699"/>
      <c r="H30" s="700" t="s">
        <v>608</v>
      </c>
      <c r="I30" s="699"/>
      <c r="J30" s="694"/>
      <c r="K30" s="705">
        <v>10110042</v>
      </c>
      <c r="L30" s="725"/>
      <c r="M30" s="706" t="s">
        <v>540</v>
      </c>
      <c r="N30" s="726"/>
      <c r="O30" s="655"/>
    </row>
    <row r="31" spans="1:26" ht="21.95" customHeight="1" x14ac:dyDescent="0.2">
      <c r="A31" s="698">
        <v>10000829</v>
      </c>
      <c r="B31" s="699"/>
      <c r="C31" s="700" t="s">
        <v>447</v>
      </c>
      <c r="D31" s="700"/>
      <c r="E31" s="701"/>
      <c r="F31" s="699">
        <v>10087783</v>
      </c>
      <c r="G31" s="699"/>
      <c r="H31" s="700" t="s">
        <v>506</v>
      </c>
      <c r="I31" s="699"/>
      <c r="J31" s="694"/>
      <c r="K31" s="705">
        <v>10110028</v>
      </c>
      <c r="L31" s="725"/>
      <c r="M31" s="706" t="s">
        <v>542</v>
      </c>
      <c r="N31" s="726"/>
      <c r="O31" s="655"/>
    </row>
    <row r="32" spans="1:26" ht="21.95" customHeight="1" x14ac:dyDescent="0.2">
      <c r="A32" s="704">
        <v>10000830</v>
      </c>
      <c r="B32" s="699"/>
      <c r="C32" s="700" t="s">
        <v>606</v>
      </c>
      <c r="D32" s="700"/>
      <c r="E32" s="701"/>
      <c r="F32" s="699">
        <v>10001705</v>
      </c>
      <c r="G32" s="699"/>
      <c r="H32" s="700" t="s">
        <v>509</v>
      </c>
      <c r="I32" s="699"/>
      <c r="J32" s="694"/>
      <c r="K32" s="705">
        <v>10110062</v>
      </c>
      <c r="L32" s="725"/>
      <c r="M32" s="706" t="s">
        <v>544</v>
      </c>
      <c r="N32" s="726"/>
      <c r="O32" s="655"/>
    </row>
    <row r="33" spans="1:21" ht="21.95" customHeight="1" x14ac:dyDescent="0.2">
      <c r="A33" s="698">
        <v>10000833</v>
      </c>
      <c r="B33" s="699"/>
      <c r="C33" s="700" t="s">
        <v>500</v>
      </c>
      <c r="D33" s="700"/>
      <c r="E33" s="701"/>
      <c r="F33" s="699">
        <v>10001704</v>
      </c>
      <c r="G33" s="699"/>
      <c r="H33" s="700" t="s">
        <v>511</v>
      </c>
      <c r="I33" s="699"/>
      <c r="J33" s="694"/>
      <c r="K33" s="705">
        <v>10136509</v>
      </c>
      <c r="L33" s="727"/>
      <c r="M33" s="728" t="s">
        <v>502</v>
      </c>
      <c r="N33" s="690"/>
      <c r="O33" s="655"/>
    </row>
    <row r="34" spans="1:21" ht="21.95" customHeight="1" x14ac:dyDescent="0.2">
      <c r="A34" s="704">
        <v>10000834</v>
      </c>
      <c r="B34" s="699"/>
      <c r="C34" s="700" t="s">
        <v>607</v>
      </c>
      <c r="D34" s="700"/>
      <c r="E34" s="701"/>
      <c r="F34" s="705">
        <v>10136557</v>
      </c>
      <c r="G34" s="699"/>
      <c r="H34" s="700" t="s">
        <v>513</v>
      </c>
      <c r="I34" s="705"/>
      <c r="J34" s="694"/>
      <c r="K34" s="705">
        <v>10136532</v>
      </c>
      <c r="L34" s="727"/>
      <c r="M34" s="728" t="s">
        <v>503</v>
      </c>
      <c r="N34" s="690"/>
      <c r="O34" s="655"/>
      <c r="U34" s="680"/>
    </row>
    <row r="35" spans="1:21" ht="21.95" customHeight="1" x14ac:dyDescent="0.2">
      <c r="A35" s="698">
        <v>10000838</v>
      </c>
      <c r="B35" s="699"/>
      <c r="C35" s="700" t="s">
        <v>449</v>
      </c>
      <c r="D35" s="700"/>
      <c r="E35" s="701"/>
      <c r="F35" s="705">
        <v>10120687</v>
      </c>
      <c r="G35" s="705"/>
      <c r="H35" s="706" t="s">
        <v>515</v>
      </c>
      <c r="I35" s="699"/>
      <c r="J35" s="694"/>
      <c r="K35" s="705">
        <v>10136504</v>
      </c>
      <c r="L35" s="727"/>
      <c r="M35" s="728" t="s">
        <v>504</v>
      </c>
      <c r="N35" s="690"/>
      <c r="O35" s="655"/>
    </row>
    <row r="36" spans="1:21" ht="21.95" customHeight="1" x14ac:dyDescent="0.2">
      <c r="A36" s="698">
        <v>10000839</v>
      </c>
      <c r="B36" s="699"/>
      <c r="C36" s="700" t="s">
        <v>505</v>
      </c>
      <c r="D36" s="700"/>
      <c r="E36" s="701"/>
      <c r="F36" s="699">
        <v>10027683</v>
      </c>
      <c r="G36" s="699"/>
      <c r="H36" s="700" t="s">
        <v>517</v>
      </c>
      <c r="I36" s="705"/>
      <c r="J36" s="694"/>
      <c r="K36" s="705">
        <v>10136491</v>
      </c>
      <c r="L36" s="727"/>
      <c r="M36" s="728" t="s">
        <v>507</v>
      </c>
      <c r="N36" s="690"/>
      <c r="O36" s="655"/>
    </row>
    <row r="37" spans="1:21" ht="21.95" customHeight="1" x14ac:dyDescent="0.2">
      <c r="A37" s="698">
        <v>10000179</v>
      </c>
      <c r="B37" s="699"/>
      <c r="C37" s="700" t="s">
        <v>508</v>
      </c>
      <c r="D37" s="700"/>
      <c r="E37" s="701"/>
      <c r="F37" s="705">
        <v>10001150</v>
      </c>
      <c r="G37" s="705"/>
      <c r="H37" s="706" t="s">
        <v>519</v>
      </c>
      <c r="I37" s="705"/>
      <c r="J37" s="694"/>
      <c r="K37" s="705">
        <v>10136515</v>
      </c>
      <c r="L37" s="727"/>
      <c r="M37" s="728" t="s">
        <v>510</v>
      </c>
      <c r="N37" s="690"/>
      <c r="O37" s="655"/>
    </row>
    <row r="38" spans="1:21" ht="21.95" customHeight="1" x14ac:dyDescent="0.2">
      <c r="A38" s="698">
        <v>10087790</v>
      </c>
      <c r="B38" s="699"/>
      <c r="C38" s="700" t="s">
        <v>458</v>
      </c>
      <c r="D38" s="700"/>
      <c r="E38" s="701"/>
      <c r="F38" s="705">
        <v>10057516</v>
      </c>
      <c r="G38" s="705"/>
      <c r="H38" s="706" t="s">
        <v>520</v>
      </c>
      <c r="I38" s="729"/>
      <c r="J38" s="694"/>
      <c r="K38" s="705">
        <v>10119609</v>
      </c>
      <c r="L38" s="730"/>
      <c r="M38" s="728" t="s">
        <v>512</v>
      </c>
      <c r="N38" s="731"/>
      <c r="O38" s="655"/>
    </row>
    <row r="39" spans="1:21" ht="21.95" customHeight="1" x14ac:dyDescent="0.2">
      <c r="A39" s="698">
        <v>10000865</v>
      </c>
      <c r="B39" s="699"/>
      <c r="C39" s="700" t="s">
        <v>455</v>
      </c>
      <c r="D39" s="700"/>
      <c r="E39" s="701"/>
      <c r="F39" s="705">
        <v>10105909</v>
      </c>
      <c r="G39" s="729"/>
      <c r="H39" s="706" t="s">
        <v>521</v>
      </c>
      <c r="I39" s="705"/>
      <c r="J39" s="694"/>
      <c r="K39" s="705">
        <v>10136464</v>
      </c>
      <c r="L39" s="730"/>
      <c r="M39" s="728" t="s">
        <v>514</v>
      </c>
      <c r="N39" s="731"/>
      <c r="O39" s="655"/>
    </row>
    <row r="40" spans="1:21" ht="21.95" customHeight="1" x14ac:dyDescent="0.2">
      <c r="A40" s="704">
        <v>10000863</v>
      </c>
      <c r="B40" s="699"/>
      <c r="C40" s="700" t="s">
        <v>608</v>
      </c>
      <c r="D40" s="700"/>
      <c r="E40" s="701"/>
      <c r="F40" s="695"/>
      <c r="G40" s="716"/>
      <c r="H40" s="696" t="s">
        <v>630</v>
      </c>
      <c r="I40" s="716"/>
      <c r="J40" s="694"/>
      <c r="K40" s="705">
        <v>10136470</v>
      </c>
      <c r="L40" s="727"/>
      <c r="M40" s="728" t="s">
        <v>516</v>
      </c>
      <c r="N40" s="731"/>
      <c r="O40" s="655"/>
    </row>
    <row r="41" spans="1:21" ht="21.95" customHeight="1" x14ac:dyDescent="0.2">
      <c r="A41" s="698">
        <v>10001700</v>
      </c>
      <c r="B41" s="699"/>
      <c r="C41" s="700" t="s">
        <v>509</v>
      </c>
      <c r="D41" s="700"/>
      <c r="E41" s="701"/>
      <c r="F41" s="699">
        <v>10001240</v>
      </c>
      <c r="G41" s="699"/>
      <c r="H41" s="700" t="s">
        <v>456</v>
      </c>
      <c r="I41" s="705"/>
      <c r="J41" s="694"/>
      <c r="K41" s="695"/>
      <c r="L41" s="695"/>
      <c r="M41" s="696" t="s">
        <v>641</v>
      </c>
      <c r="N41" s="697"/>
      <c r="O41" s="655"/>
    </row>
    <row r="42" spans="1:21" ht="21.95" customHeight="1" x14ac:dyDescent="0.2">
      <c r="A42" s="698">
        <v>10001699</v>
      </c>
      <c r="B42" s="699"/>
      <c r="C42" s="700" t="s">
        <v>511</v>
      </c>
      <c r="D42" s="700"/>
      <c r="E42" s="701"/>
      <c r="F42" s="705">
        <v>10127332</v>
      </c>
      <c r="G42" s="705"/>
      <c r="H42" s="706" t="s">
        <v>438</v>
      </c>
      <c r="I42" s="699"/>
      <c r="J42" s="694"/>
      <c r="K42" s="722">
        <v>10136514</v>
      </c>
      <c r="L42" s="727"/>
      <c r="M42" s="728" t="s">
        <v>487</v>
      </c>
      <c r="N42" s="690"/>
      <c r="O42" s="655"/>
    </row>
    <row r="43" spans="1:21" ht="21.95" customHeight="1" x14ac:dyDescent="0.2">
      <c r="A43" s="698">
        <v>10000857</v>
      </c>
      <c r="B43" s="699"/>
      <c r="C43" s="700" t="s">
        <v>518</v>
      </c>
      <c r="D43" s="700"/>
      <c r="E43" s="701"/>
      <c r="F43" s="699">
        <v>10001241</v>
      </c>
      <c r="G43" s="699"/>
      <c r="H43" s="700" t="s">
        <v>461</v>
      </c>
      <c r="I43" s="699"/>
      <c r="J43" s="694"/>
      <c r="K43" s="705">
        <v>10099489</v>
      </c>
      <c r="L43" s="727"/>
      <c r="M43" s="728" t="s">
        <v>488</v>
      </c>
      <c r="N43" s="690"/>
      <c r="O43" s="655"/>
    </row>
    <row r="44" spans="1:21" ht="21.95" customHeight="1" x14ac:dyDescent="0.2">
      <c r="A44" s="704">
        <v>10120690</v>
      </c>
      <c r="B44" s="705"/>
      <c r="C44" s="706" t="s">
        <v>515</v>
      </c>
      <c r="D44" s="706"/>
      <c r="E44" s="701"/>
      <c r="F44" s="699">
        <v>10001236</v>
      </c>
      <c r="G44" s="699"/>
      <c r="H44" s="700" t="s">
        <v>447</v>
      </c>
      <c r="I44" s="699"/>
      <c r="J44" s="694"/>
      <c r="K44" s="705">
        <v>10136506</v>
      </c>
      <c r="L44" s="727"/>
      <c r="M44" s="728" t="s">
        <v>490</v>
      </c>
      <c r="N44" s="690"/>
      <c r="O44" s="655"/>
    </row>
    <row r="45" spans="1:21" ht="21.95" customHeight="1" x14ac:dyDescent="0.2">
      <c r="A45" s="704">
        <v>10137157</v>
      </c>
      <c r="B45" s="705"/>
      <c r="C45" s="706" t="s">
        <v>611</v>
      </c>
      <c r="D45" s="706"/>
      <c r="E45" s="701"/>
      <c r="F45" s="699">
        <v>10001242</v>
      </c>
      <c r="G45" s="699"/>
      <c r="H45" s="700" t="s">
        <v>449</v>
      </c>
      <c r="I45" s="699"/>
      <c r="J45" s="694"/>
      <c r="K45" s="705">
        <v>10136517</v>
      </c>
      <c r="L45" s="732"/>
      <c r="M45" s="728" t="s">
        <v>493</v>
      </c>
      <c r="N45" s="690"/>
      <c r="O45" s="655"/>
    </row>
    <row r="46" spans="1:21" ht="21.95" customHeight="1" x14ac:dyDescent="0.2">
      <c r="A46" s="698">
        <v>10000862</v>
      </c>
      <c r="B46" s="699"/>
      <c r="C46" s="700" t="s">
        <v>452</v>
      </c>
      <c r="D46" s="700"/>
      <c r="E46" s="701"/>
      <c r="F46" s="699">
        <v>10001255</v>
      </c>
      <c r="G46" s="699"/>
      <c r="H46" s="700" t="s">
        <v>452</v>
      </c>
      <c r="I46" s="699"/>
      <c r="J46" s="694"/>
      <c r="K46" s="705">
        <v>10136538</v>
      </c>
      <c r="L46" s="732"/>
      <c r="M46" s="728" t="s">
        <v>496</v>
      </c>
      <c r="N46" s="690"/>
      <c r="O46" s="655"/>
    </row>
    <row r="47" spans="1:21" ht="21.95" customHeight="1" x14ac:dyDescent="0.2">
      <c r="A47" s="698">
        <v>10000880</v>
      </c>
      <c r="B47" s="699"/>
      <c r="C47" s="700" t="s">
        <v>489</v>
      </c>
      <c r="D47" s="700"/>
      <c r="E47" s="701"/>
      <c r="F47" s="699">
        <v>10001257</v>
      </c>
      <c r="G47" s="699"/>
      <c r="H47" s="700" t="s">
        <v>455</v>
      </c>
      <c r="I47" s="699"/>
      <c r="J47" s="694"/>
      <c r="K47" s="705">
        <v>10136535</v>
      </c>
      <c r="L47" s="733"/>
      <c r="M47" s="706" t="s">
        <v>498</v>
      </c>
      <c r="N47" s="734"/>
      <c r="O47" s="655"/>
    </row>
    <row r="48" spans="1:21" ht="21.95" customHeight="1" x14ac:dyDescent="0.2">
      <c r="A48" s="698">
        <v>10000180</v>
      </c>
      <c r="B48" s="699"/>
      <c r="C48" s="700" t="s">
        <v>522</v>
      </c>
      <c r="D48" s="700"/>
      <c r="E48" s="701"/>
      <c r="F48" s="699">
        <v>10001251</v>
      </c>
      <c r="G48" s="699"/>
      <c r="H48" s="700" t="s">
        <v>444</v>
      </c>
      <c r="I48" s="699"/>
      <c r="J48" s="694"/>
      <c r="K48" s="705">
        <v>10136505</v>
      </c>
      <c r="L48" s="727"/>
      <c r="M48" s="728" t="s">
        <v>499</v>
      </c>
      <c r="N48" s="690"/>
      <c r="O48" s="655"/>
    </row>
    <row r="49" spans="1:25" ht="21.95" customHeight="1" x14ac:dyDescent="0.25">
      <c r="A49" s="698">
        <v>10000852</v>
      </c>
      <c r="B49" s="699"/>
      <c r="C49" s="700" t="s">
        <v>444</v>
      </c>
      <c r="D49" s="700"/>
      <c r="E49" s="701"/>
      <c r="F49" s="699">
        <v>10001249</v>
      </c>
      <c r="G49" s="699"/>
      <c r="H49" s="700" t="s">
        <v>492</v>
      </c>
      <c r="I49" s="722"/>
      <c r="J49" s="694"/>
      <c r="K49" s="705">
        <v>10136509</v>
      </c>
      <c r="L49" s="727"/>
      <c r="M49" s="728" t="s">
        <v>502</v>
      </c>
      <c r="N49" s="690"/>
      <c r="O49" s="665"/>
      <c r="P49" s="611"/>
    </row>
    <row r="50" spans="1:25" ht="21.95" customHeight="1" x14ac:dyDescent="0.2">
      <c r="A50" s="704">
        <v>10000853</v>
      </c>
      <c r="B50" s="699"/>
      <c r="C50" s="700" t="s">
        <v>609</v>
      </c>
      <c r="D50" s="700"/>
      <c r="E50" s="701"/>
      <c r="F50" s="699">
        <v>10001266</v>
      </c>
      <c r="G50" s="722"/>
      <c r="H50" s="700" t="s">
        <v>463</v>
      </c>
      <c r="I50" s="705"/>
      <c r="J50" s="694"/>
      <c r="K50" s="705">
        <v>10136532</v>
      </c>
      <c r="L50" s="727"/>
      <c r="M50" s="728" t="s">
        <v>503</v>
      </c>
      <c r="N50" s="690"/>
      <c r="O50" s="655"/>
    </row>
    <row r="51" spans="1:25" ht="21.95" customHeight="1" x14ac:dyDescent="0.2">
      <c r="A51" s="698">
        <v>10020903</v>
      </c>
      <c r="B51" s="699"/>
      <c r="C51" s="700" t="s">
        <v>525</v>
      </c>
      <c r="D51" s="700"/>
      <c r="E51" s="701"/>
      <c r="F51" s="695"/>
      <c r="G51" s="735"/>
      <c r="H51" s="696" t="s">
        <v>627</v>
      </c>
      <c r="I51" s="736"/>
      <c r="J51" s="694"/>
      <c r="K51" s="705">
        <v>10136504</v>
      </c>
      <c r="L51" s="727"/>
      <c r="M51" s="728" t="s">
        <v>504</v>
      </c>
      <c r="N51" s="690"/>
      <c r="O51" s="655"/>
    </row>
    <row r="52" spans="1:25" ht="21.95" customHeight="1" x14ac:dyDescent="0.2">
      <c r="A52" s="698">
        <v>10000831</v>
      </c>
      <c r="B52" s="699"/>
      <c r="C52" s="700" t="s">
        <v>501</v>
      </c>
      <c r="D52" s="700"/>
      <c r="E52" s="701"/>
      <c r="F52" s="699">
        <v>10085419</v>
      </c>
      <c r="G52" s="702"/>
      <c r="H52" s="700" t="s">
        <v>456</v>
      </c>
      <c r="I52" s="703"/>
      <c r="J52" s="694"/>
      <c r="K52" s="705">
        <v>10136491</v>
      </c>
      <c r="L52" s="727"/>
      <c r="M52" s="728" t="s">
        <v>507</v>
      </c>
      <c r="N52" s="690"/>
      <c r="O52" s="655"/>
    </row>
    <row r="53" spans="1:25" ht="21.95" customHeight="1" x14ac:dyDescent="0.2">
      <c r="A53" s="698">
        <v>10000904</v>
      </c>
      <c r="B53" s="699"/>
      <c r="C53" s="700" t="s">
        <v>523</v>
      </c>
      <c r="D53" s="700"/>
      <c r="E53" s="701"/>
      <c r="F53" s="699">
        <v>10085420</v>
      </c>
      <c r="G53" s="702"/>
      <c r="H53" s="700" t="s">
        <v>461</v>
      </c>
      <c r="I53" s="703"/>
      <c r="J53" s="694"/>
      <c r="K53" s="705">
        <v>10136515</v>
      </c>
      <c r="L53" s="727"/>
      <c r="M53" s="728" t="s">
        <v>510</v>
      </c>
      <c r="N53" s="690"/>
      <c r="O53" s="655"/>
    </row>
    <row r="54" spans="1:25" ht="21.95" customHeight="1" x14ac:dyDescent="0.2">
      <c r="A54" s="704">
        <v>10000905</v>
      </c>
      <c r="B54" s="699"/>
      <c r="C54" s="700" t="s">
        <v>610</v>
      </c>
      <c r="D54" s="700"/>
      <c r="E54" s="701"/>
      <c r="F54" s="699">
        <v>10085415</v>
      </c>
      <c r="G54" s="702"/>
      <c r="H54" s="700" t="s">
        <v>444</v>
      </c>
      <c r="I54" s="703"/>
      <c r="J54" s="694"/>
      <c r="K54" s="705">
        <v>10119609</v>
      </c>
      <c r="L54" s="730"/>
      <c r="M54" s="728" t="s">
        <v>512</v>
      </c>
      <c r="N54" s="731"/>
      <c r="O54" s="656"/>
    </row>
    <row r="55" spans="1:25" ht="21.95" customHeight="1" x14ac:dyDescent="0.2">
      <c r="A55" s="704">
        <v>10105905</v>
      </c>
      <c r="B55" s="705"/>
      <c r="C55" s="706" t="s">
        <v>527</v>
      </c>
      <c r="D55" s="706"/>
      <c r="E55" s="701"/>
      <c r="F55" s="699">
        <v>10085423</v>
      </c>
      <c r="G55" s="702"/>
      <c r="H55" s="700" t="s">
        <v>455</v>
      </c>
      <c r="I55" s="703"/>
      <c r="J55" s="694"/>
      <c r="K55" s="705">
        <v>10136464</v>
      </c>
      <c r="L55" s="730"/>
      <c r="M55" s="728" t="s">
        <v>514</v>
      </c>
      <c r="N55" s="731"/>
      <c r="O55" s="655"/>
    </row>
    <row r="56" spans="1:25" ht="21.95" customHeight="1" x14ac:dyDescent="0.2">
      <c r="A56" s="704">
        <v>10126463</v>
      </c>
      <c r="B56" s="705"/>
      <c r="C56" s="706" t="s">
        <v>528</v>
      </c>
      <c r="D56" s="706"/>
      <c r="E56" s="701"/>
      <c r="F56" s="699">
        <v>10085417</v>
      </c>
      <c r="G56" s="702"/>
      <c r="H56" s="700" t="s">
        <v>523</v>
      </c>
      <c r="I56" s="703"/>
      <c r="J56" s="694"/>
      <c r="K56" s="705">
        <v>10136470</v>
      </c>
      <c r="L56" s="727"/>
      <c r="M56" s="728" t="s">
        <v>516</v>
      </c>
      <c r="N56" s="731"/>
      <c r="O56" s="655"/>
    </row>
    <row r="57" spans="1:25" ht="21.95" customHeight="1" x14ac:dyDescent="0.2">
      <c r="A57" s="704">
        <v>10000850</v>
      </c>
      <c r="B57" s="705"/>
      <c r="C57" s="706" t="s">
        <v>529</v>
      </c>
      <c r="D57" s="706"/>
      <c r="E57" s="701"/>
      <c r="F57" s="699">
        <v>10085412</v>
      </c>
      <c r="G57" s="702"/>
      <c r="H57" s="700" t="s">
        <v>447</v>
      </c>
      <c r="I57" s="703"/>
      <c r="J57" s="694"/>
      <c r="K57" s="699">
        <v>10000304</v>
      </c>
      <c r="L57" s="699"/>
      <c r="M57" s="700" t="s">
        <v>582</v>
      </c>
      <c r="N57" s="737"/>
      <c r="O57" s="655"/>
    </row>
    <row r="58" spans="1:25" ht="21.95" customHeight="1" x14ac:dyDescent="0.2">
      <c r="A58" s="698">
        <v>10000187</v>
      </c>
      <c r="B58" s="699"/>
      <c r="C58" s="700" t="s">
        <v>492</v>
      </c>
      <c r="D58" s="700"/>
      <c r="E58" s="701"/>
      <c r="F58" s="699">
        <v>10085424</v>
      </c>
      <c r="G58" s="702"/>
      <c r="H58" s="700" t="s">
        <v>524</v>
      </c>
      <c r="I58" s="703"/>
      <c r="J58" s="694"/>
      <c r="K58" s="695"/>
      <c r="L58" s="695"/>
      <c r="M58" s="696" t="s">
        <v>636</v>
      </c>
      <c r="N58" s="697"/>
      <c r="O58" s="655"/>
    </row>
    <row r="59" spans="1:25" ht="21.95" customHeight="1" x14ac:dyDescent="0.2">
      <c r="A59" s="698">
        <v>10000874</v>
      </c>
      <c r="B59" s="699"/>
      <c r="C59" s="700" t="s">
        <v>531</v>
      </c>
      <c r="D59" s="700"/>
      <c r="E59" s="701"/>
      <c r="F59" s="699">
        <v>10085414</v>
      </c>
      <c r="G59" s="702"/>
      <c r="H59" s="700" t="s">
        <v>449</v>
      </c>
      <c r="I59" s="703"/>
      <c r="J59" s="694"/>
      <c r="K59" s="699">
        <v>10079084</v>
      </c>
      <c r="L59" s="702"/>
      <c r="M59" s="700" t="s">
        <v>478</v>
      </c>
      <c r="N59" s="703"/>
      <c r="O59" s="655"/>
    </row>
    <row r="60" spans="1:25" ht="21.95" customHeight="1" x14ac:dyDescent="0.2">
      <c r="A60" s="698">
        <v>10023856</v>
      </c>
      <c r="B60" s="699"/>
      <c r="C60" s="700" t="s">
        <v>517</v>
      </c>
      <c r="D60" s="700"/>
      <c r="E60" s="701"/>
      <c r="F60" s="699">
        <v>10085703</v>
      </c>
      <c r="G60" s="702"/>
      <c r="H60" s="700" t="s">
        <v>452</v>
      </c>
      <c r="I60" s="703"/>
      <c r="J60" s="694"/>
      <c r="K60" s="699">
        <v>10079085</v>
      </c>
      <c r="L60" s="702"/>
      <c r="M60" s="700" t="s">
        <v>480</v>
      </c>
      <c r="N60" s="703"/>
      <c r="O60" s="655"/>
    </row>
    <row r="61" spans="1:25" ht="21.95" customHeight="1" x14ac:dyDescent="0.2">
      <c r="A61" s="698">
        <v>10000855</v>
      </c>
      <c r="B61" s="699"/>
      <c r="C61" s="700" t="s">
        <v>495</v>
      </c>
      <c r="D61" s="700"/>
      <c r="E61" s="701"/>
      <c r="F61" s="699">
        <v>10085413</v>
      </c>
      <c r="G61" s="702"/>
      <c r="H61" s="700" t="s">
        <v>470</v>
      </c>
      <c r="I61" s="703"/>
      <c r="J61" s="694"/>
      <c r="K61" s="699">
        <v>10079086</v>
      </c>
      <c r="L61" s="702"/>
      <c r="M61" s="700" t="s">
        <v>482</v>
      </c>
      <c r="N61" s="703"/>
      <c r="O61" s="655"/>
    </row>
    <row r="62" spans="1:25" ht="21.95" customHeight="1" x14ac:dyDescent="0.2">
      <c r="A62" s="698">
        <v>10060312</v>
      </c>
      <c r="B62" s="699"/>
      <c r="C62" s="700" t="s">
        <v>535</v>
      </c>
      <c r="D62" s="700"/>
      <c r="E62" s="701"/>
      <c r="F62" s="716"/>
      <c r="G62" s="716"/>
      <c r="H62" s="716"/>
      <c r="I62" s="738"/>
      <c r="J62" s="694"/>
      <c r="K62" s="711"/>
      <c r="L62" s="695"/>
      <c r="M62" s="696" t="s">
        <v>633</v>
      </c>
      <c r="N62" s="739"/>
      <c r="O62" s="655"/>
    </row>
    <row r="63" spans="1:25" ht="21.95" customHeight="1" x14ac:dyDescent="0.25">
      <c r="A63" s="698">
        <v>10000906</v>
      </c>
      <c r="B63" s="699"/>
      <c r="C63" s="700" t="s">
        <v>537</v>
      </c>
      <c r="D63" s="700"/>
      <c r="E63" s="701"/>
      <c r="F63" s="740"/>
      <c r="G63" s="740"/>
      <c r="H63" s="741"/>
      <c r="I63" s="741"/>
      <c r="J63" s="694"/>
      <c r="K63" s="698">
        <v>10003018</v>
      </c>
      <c r="L63" s="699"/>
      <c r="M63" s="700" t="s">
        <v>496</v>
      </c>
      <c r="N63" s="700"/>
      <c r="O63" s="655"/>
      <c r="Y63" s="612"/>
    </row>
    <row r="64" spans="1:25" ht="21.95" customHeight="1" x14ac:dyDescent="0.2">
      <c r="A64" s="698">
        <v>10000907</v>
      </c>
      <c r="B64" s="699"/>
      <c r="C64" s="700" t="s">
        <v>539</v>
      </c>
      <c r="D64" s="700"/>
      <c r="E64" s="701"/>
      <c r="F64" s="740"/>
      <c r="G64" s="740"/>
      <c r="H64" s="741"/>
      <c r="I64" s="741"/>
      <c r="J64" s="694"/>
      <c r="K64" s="698">
        <v>10003020</v>
      </c>
      <c r="L64" s="699"/>
      <c r="M64" s="700" t="s">
        <v>487</v>
      </c>
      <c r="N64" s="700"/>
      <c r="O64" s="655"/>
    </row>
    <row r="65" spans="1:15" ht="21.95" customHeight="1" x14ac:dyDescent="0.2">
      <c r="A65" s="698">
        <v>10006446</v>
      </c>
      <c r="B65" s="699"/>
      <c r="C65" s="700" t="s">
        <v>541</v>
      </c>
      <c r="D65" s="700"/>
      <c r="E65" s="701"/>
      <c r="F65" s="740"/>
      <c r="G65" s="740"/>
      <c r="H65" s="741"/>
      <c r="I65" s="741"/>
      <c r="J65" s="694"/>
      <c r="K65" s="698">
        <v>10003021</v>
      </c>
      <c r="L65" s="699"/>
      <c r="M65" s="700" t="s">
        <v>580</v>
      </c>
      <c r="N65" s="700"/>
      <c r="O65" s="655"/>
    </row>
    <row r="66" spans="1:15" ht="21.95" customHeight="1" x14ac:dyDescent="0.2">
      <c r="A66" s="698">
        <v>10099689</v>
      </c>
      <c r="B66" s="699"/>
      <c r="C66" s="700" t="s">
        <v>543</v>
      </c>
      <c r="D66" s="700"/>
      <c r="E66" s="701"/>
      <c r="F66" s="740"/>
      <c r="G66" s="740"/>
      <c r="H66" s="741"/>
      <c r="I66" s="741"/>
      <c r="J66" s="694"/>
      <c r="K66" s="698">
        <v>10074474</v>
      </c>
      <c r="L66" s="699"/>
      <c r="M66" s="700" t="s">
        <v>503</v>
      </c>
      <c r="N66" s="700"/>
      <c r="O66" s="655"/>
    </row>
    <row r="67" spans="1:15" ht="21.95" customHeight="1" x14ac:dyDescent="0.2">
      <c r="A67" s="698">
        <v>10060312</v>
      </c>
      <c r="B67" s="699"/>
      <c r="C67" s="700" t="s">
        <v>545</v>
      </c>
      <c r="D67" s="700"/>
      <c r="E67" s="701"/>
      <c r="F67" s="740"/>
      <c r="G67" s="740"/>
      <c r="H67" s="741"/>
      <c r="I67" s="741"/>
      <c r="J67" s="694"/>
      <c r="K67" s="698">
        <v>10074467</v>
      </c>
      <c r="L67" s="699"/>
      <c r="M67" s="700" t="s">
        <v>507</v>
      </c>
      <c r="N67" s="700"/>
      <c r="O67" s="655"/>
    </row>
    <row r="68" spans="1:15" ht="21.95" customHeight="1" x14ac:dyDescent="0.2">
      <c r="A68" s="698">
        <v>10099694</v>
      </c>
      <c r="B68" s="699"/>
      <c r="C68" s="700" t="s">
        <v>547</v>
      </c>
      <c r="D68" s="700"/>
      <c r="E68" s="701"/>
      <c r="F68" s="740"/>
      <c r="G68" s="740"/>
      <c r="H68" s="741"/>
      <c r="I68" s="741"/>
      <c r="J68" s="694"/>
      <c r="K68" s="698"/>
      <c r="L68" s="699"/>
      <c r="M68" s="700"/>
      <c r="N68" s="700"/>
      <c r="O68" s="655"/>
    </row>
    <row r="69" spans="1:15" ht="21.95" customHeight="1" x14ac:dyDescent="0.2">
      <c r="A69" s="698">
        <v>10099692</v>
      </c>
      <c r="B69" s="699"/>
      <c r="C69" s="700" t="s">
        <v>548</v>
      </c>
      <c r="D69" s="700"/>
      <c r="E69" s="701"/>
      <c r="F69" s="740"/>
      <c r="G69" s="740"/>
      <c r="H69" s="741"/>
      <c r="I69" s="741"/>
      <c r="J69" s="694"/>
      <c r="K69" s="698"/>
      <c r="L69" s="699"/>
      <c r="M69" s="700"/>
      <c r="N69" s="700"/>
      <c r="O69" s="655"/>
    </row>
    <row r="70" spans="1:15" ht="21.95" customHeight="1" x14ac:dyDescent="0.2">
      <c r="A70" s="742">
        <v>10099690</v>
      </c>
      <c r="B70" s="709"/>
      <c r="C70" s="701" t="s">
        <v>549</v>
      </c>
      <c r="D70" s="743"/>
      <c r="E70" s="701"/>
      <c r="F70" s="744"/>
      <c r="G70" s="744"/>
      <c r="H70" s="745"/>
      <c r="I70" s="746"/>
      <c r="J70" s="694"/>
      <c r="K70" s="698"/>
      <c r="L70" s="699"/>
      <c r="M70" s="700"/>
      <c r="N70" s="700"/>
      <c r="O70" s="655"/>
    </row>
    <row r="71" spans="1:15" ht="21.95" customHeight="1" x14ac:dyDescent="0.2">
      <c r="A71" s="711"/>
      <c r="B71" s="695"/>
      <c r="C71" s="696" t="s">
        <v>628</v>
      </c>
      <c r="D71" s="695"/>
      <c r="E71" s="701"/>
      <c r="F71" s="695"/>
      <c r="G71" s="716"/>
      <c r="H71" s="696" t="s">
        <v>558</v>
      </c>
      <c r="I71" s="747"/>
      <c r="J71" s="694"/>
      <c r="K71" s="695"/>
      <c r="L71" s="695"/>
      <c r="M71" s="696" t="s">
        <v>546</v>
      </c>
      <c r="N71" s="697"/>
      <c r="O71" s="655"/>
    </row>
    <row r="72" spans="1:15" ht="21.95" customHeight="1" x14ac:dyDescent="0.2">
      <c r="A72" s="698">
        <v>10006598</v>
      </c>
      <c r="B72" s="699"/>
      <c r="C72" s="700" t="s">
        <v>550</v>
      </c>
      <c r="D72" s="700"/>
      <c r="E72" s="701"/>
      <c r="F72" s="699">
        <v>10063828</v>
      </c>
      <c r="G72" s="699"/>
      <c r="H72" s="700" t="s">
        <v>560</v>
      </c>
      <c r="I72" s="748"/>
      <c r="J72" s="694"/>
      <c r="K72" s="699">
        <v>10000320</v>
      </c>
      <c r="L72" s="720"/>
      <c r="M72" s="700" t="s">
        <v>456</v>
      </c>
      <c r="N72" s="749"/>
      <c r="O72" s="655"/>
    </row>
    <row r="73" spans="1:15" ht="21.95" customHeight="1" x14ac:dyDescent="0.2">
      <c r="A73" s="698">
        <v>10006323</v>
      </c>
      <c r="B73" s="699"/>
      <c r="C73" s="700" t="s">
        <v>552</v>
      </c>
      <c r="D73" s="700"/>
      <c r="E73" s="701"/>
      <c r="F73" s="699">
        <v>10063825</v>
      </c>
      <c r="G73" s="699"/>
      <c r="H73" s="700" t="s">
        <v>562</v>
      </c>
      <c r="I73" s="748"/>
      <c r="J73" s="694"/>
      <c r="K73" s="699">
        <v>10001622</v>
      </c>
      <c r="L73" s="720"/>
      <c r="M73" s="700" t="s">
        <v>461</v>
      </c>
      <c r="N73" s="749"/>
      <c r="O73" s="655"/>
    </row>
    <row r="74" spans="1:15" ht="21.95" customHeight="1" x14ac:dyDescent="0.2">
      <c r="A74" s="711"/>
      <c r="B74" s="695"/>
      <c r="C74" s="696" t="s">
        <v>629</v>
      </c>
      <c r="D74" s="695"/>
      <c r="E74" s="701"/>
      <c r="F74" s="699">
        <v>10063829</v>
      </c>
      <c r="G74" s="699"/>
      <c r="H74" s="700" t="s">
        <v>563</v>
      </c>
      <c r="I74" s="722"/>
      <c r="J74" s="694"/>
      <c r="K74" s="699">
        <v>10000321</v>
      </c>
      <c r="L74" s="720"/>
      <c r="M74" s="700" t="s">
        <v>447</v>
      </c>
      <c r="N74" s="749"/>
      <c r="O74" s="655"/>
    </row>
    <row r="75" spans="1:15" ht="21.95" customHeight="1" x14ac:dyDescent="0.2">
      <c r="A75" s="698">
        <v>20000453</v>
      </c>
      <c r="B75" s="699"/>
      <c r="C75" s="700" t="s">
        <v>571</v>
      </c>
      <c r="D75" s="700"/>
      <c r="E75" s="701"/>
      <c r="F75" s="699">
        <v>10063830</v>
      </c>
      <c r="G75" s="722"/>
      <c r="H75" s="700" t="s">
        <v>566</v>
      </c>
      <c r="I75" s="748"/>
      <c r="J75" s="694"/>
      <c r="K75" s="699">
        <v>10000322</v>
      </c>
      <c r="L75" s="720"/>
      <c r="M75" s="700" t="s">
        <v>470</v>
      </c>
      <c r="N75" s="749"/>
      <c r="O75" s="655"/>
    </row>
    <row r="76" spans="1:15" ht="21.95" customHeight="1" x14ac:dyDescent="0.2">
      <c r="A76" s="711"/>
      <c r="B76" s="695"/>
      <c r="C76" s="696" t="s">
        <v>622</v>
      </c>
      <c r="D76" s="695"/>
      <c r="E76" s="701"/>
      <c r="F76" s="699">
        <v>10083916</v>
      </c>
      <c r="G76" s="699"/>
      <c r="H76" s="700" t="s">
        <v>569</v>
      </c>
      <c r="I76" s="748"/>
      <c r="J76" s="694"/>
      <c r="K76" s="699">
        <v>10000323</v>
      </c>
      <c r="L76" s="720"/>
      <c r="M76" s="700" t="s">
        <v>551</v>
      </c>
      <c r="N76" s="749"/>
      <c r="O76" s="655"/>
    </row>
    <row r="77" spans="1:15" ht="21.95" customHeight="1" x14ac:dyDescent="0.2">
      <c r="A77" s="698">
        <v>20000642</v>
      </c>
      <c r="B77" s="699"/>
      <c r="C77" s="700" t="s">
        <v>571</v>
      </c>
      <c r="D77" s="700"/>
      <c r="E77" s="701"/>
      <c r="F77" s="699">
        <v>10083917</v>
      </c>
      <c r="G77" s="699"/>
      <c r="H77" s="700" t="s">
        <v>572</v>
      </c>
      <c r="I77" s="748"/>
      <c r="J77" s="694"/>
      <c r="K77" s="699">
        <v>10000327</v>
      </c>
      <c r="L77" s="720"/>
      <c r="M77" s="700" t="s">
        <v>526</v>
      </c>
      <c r="N77" s="749"/>
      <c r="O77" s="655"/>
    </row>
    <row r="78" spans="1:15" ht="21.95" customHeight="1" x14ac:dyDescent="0.2">
      <c r="A78" s="698">
        <v>20000643</v>
      </c>
      <c r="B78" s="699"/>
      <c r="C78" s="700" t="s">
        <v>568</v>
      </c>
      <c r="D78" s="700"/>
      <c r="E78" s="701"/>
      <c r="F78" s="699">
        <v>10090141</v>
      </c>
      <c r="G78" s="699"/>
      <c r="H78" s="700" t="s">
        <v>574</v>
      </c>
      <c r="I78" s="722"/>
      <c r="J78" s="694"/>
      <c r="K78" s="699">
        <v>10000324</v>
      </c>
      <c r="L78" s="720"/>
      <c r="M78" s="700" t="s">
        <v>452</v>
      </c>
      <c r="N78" s="749"/>
      <c r="O78" s="655"/>
    </row>
    <row r="79" spans="1:15" ht="21.95" customHeight="1" x14ac:dyDescent="0.2">
      <c r="A79" s="698">
        <v>20000644</v>
      </c>
      <c r="B79" s="699"/>
      <c r="C79" s="700" t="s">
        <v>565</v>
      </c>
      <c r="D79" s="700"/>
      <c r="E79" s="701"/>
      <c r="F79" s="750"/>
      <c r="G79" s="716"/>
      <c r="H79" s="718" t="s">
        <v>588</v>
      </c>
      <c r="I79" s="739"/>
      <c r="J79" s="694"/>
      <c r="K79" s="699">
        <v>10000329</v>
      </c>
      <c r="L79" s="720"/>
      <c r="M79" s="700" t="s">
        <v>553</v>
      </c>
      <c r="N79" s="749"/>
      <c r="O79" s="655"/>
    </row>
    <row r="80" spans="1:15" ht="21.95" customHeight="1" x14ac:dyDescent="0.2">
      <c r="A80" s="711"/>
      <c r="B80" s="695"/>
      <c r="C80" s="696" t="s">
        <v>632</v>
      </c>
      <c r="D80" s="695"/>
      <c r="E80" s="701"/>
      <c r="F80" s="704">
        <v>10120847</v>
      </c>
      <c r="G80" s="705"/>
      <c r="H80" s="706" t="s">
        <v>589</v>
      </c>
      <c r="I80" s="700"/>
      <c r="J80" s="694"/>
      <c r="K80" s="699">
        <v>10088270</v>
      </c>
      <c r="L80" s="720"/>
      <c r="M80" s="700" t="s">
        <v>554</v>
      </c>
      <c r="N80" s="749"/>
      <c r="O80" s="655"/>
    </row>
    <row r="81" spans="1:21" ht="21.95" customHeight="1" x14ac:dyDescent="0.2">
      <c r="A81" s="704">
        <v>10130146</v>
      </c>
      <c r="B81" s="705"/>
      <c r="C81" s="706" t="s">
        <v>565</v>
      </c>
      <c r="D81" s="699"/>
      <c r="E81" s="701"/>
      <c r="F81" s="704">
        <v>10120848</v>
      </c>
      <c r="G81" s="705"/>
      <c r="H81" s="706" t="s">
        <v>590</v>
      </c>
      <c r="I81" s="700"/>
      <c r="J81" s="694"/>
      <c r="K81" s="699">
        <v>10088970</v>
      </c>
      <c r="L81" s="720"/>
      <c r="M81" s="700" t="s">
        <v>555</v>
      </c>
      <c r="N81" s="749"/>
      <c r="O81" s="655"/>
    </row>
    <row r="82" spans="1:21" ht="21.95" customHeight="1" x14ac:dyDescent="0.2">
      <c r="A82" s="704">
        <v>10130148</v>
      </c>
      <c r="B82" s="705"/>
      <c r="C82" s="706" t="s">
        <v>584</v>
      </c>
      <c r="D82" s="700"/>
      <c r="E82" s="701"/>
      <c r="F82" s="704">
        <v>10120840</v>
      </c>
      <c r="G82" s="705"/>
      <c r="H82" s="706" t="s">
        <v>591</v>
      </c>
      <c r="I82" s="700"/>
      <c r="J82" s="694"/>
      <c r="K82" s="699">
        <v>10000328</v>
      </c>
      <c r="L82" s="720"/>
      <c r="M82" s="700" t="s">
        <v>556</v>
      </c>
      <c r="N82" s="749"/>
      <c r="O82" s="655"/>
    </row>
    <row r="83" spans="1:21" ht="21.95" customHeight="1" x14ac:dyDescent="0.2">
      <c r="A83" s="704">
        <v>10130149</v>
      </c>
      <c r="B83" s="705"/>
      <c r="C83" s="706" t="s">
        <v>585</v>
      </c>
      <c r="D83" s="700"/>
      <c r="E83" s="701"/>
      <c r="F83" s="704">
        <v>10120846</v>
      </c>
      <c r="G83" s="705"/>
      <c r="H83" s="706" t="s">
        <v>592</v>
      </c>
      <c r="I83" s="700"/>
      <c r="J83" s="694"/>
      <c r="K83" s="699">
        <v>10001732</v>
      </c>
      <c r="L83" s="720"/>
      <c r="M83" s="700" t="s">
        <v>557</v>
      </c>
      <c r="N83" s="749"/>
      <c r="O83" s="655"/>
      <c r="R83" s="647"/>
      <c r="S83" s="648"/>
      <c r="T83" s="649"/>
      <c r="U83" s="650"/>
    </row>
    <row r="84" spans="1:21" ht="21.95" customHeight="1" x14ac:dyDescent="0.2">
      <c r="A84" s="704">
        <v>10130150</v>
      </c>
      <c r="B84" s="705"/>
      <c r="C84" s="706" t="s">
        <v>586</v>
      </c>
      <c r="D84" s="700"/>
      <c r="E84" s="701"/>
      <c r="F84" s="704">
        <v>10120842</v>
      </c>
      <c r="G84" s="705"/>
      <c r="H84" s="706" t="s">
        <v>487</v>
      </c>
      <c r="I84" s="700"/>
      <c r="J84" s="694"/>
      <c r="K84" s="699">
        <v>10000232</v>
      </c>
      <c r="L84" s="720"/>
      <c r="M84" s="700" t="s">
        <v>492</v>
      </c>
      <c r="N84" s="749"/>
      <c r="O84" s="655"/>
      <c r="R84" s="647"/>
      <c r="S84" s="648"/>
      <c r="T84" s="651"/>
      <c r="U84" s="650"/>
    </row>
    <row r="85" spans="1:21" ht="21.95" customHeight="1" x14ac:dyDescent="0.2">
      <c r="A85" s="704">
        <v>10130151</v>
      </c>
      <c r="B85" s="705"/>
      <c r="C85" s="706" t="s">
        <v>587</v>
      </c>
      <c r="D85" s="700"/>
      <c r="E85" s="701"/>
      <c r="F85" s="704">
        <v>10120841</v>
      </c>
      <c r="G85" s="705"/>
      <c r="H85" s="706" t="s">
        <v>594</v>
      </c>
      <c r="I85" s="700"/>
      <c r="J85" s="694"/>
      <c r="K85" s="699">
        <v>20000472</v>
      </c>
      <c r="L85" s="720"/>
      <c r="M85" s="700" t="s">
        <v>559</v>
      </c>
      <c r="N85" s="749"/>
      <c r="O85" s="655"/>
      <c r="R85" s="647"/>
      <c r="S85" s="648"/>
      <c r="T85" s="651"/>
      <c r="U85" s="650"/>
    </row>
    <row r="86" spans="1:21" ht="21.95" customHeight="1" x14ac:dyDescent="0.2">
      <c r="A86" s="692"/>
      <c r="B86" s="692"/>
      <c r="C86" s="693" t="s">
        <v>430</v>
      </c>
      <c r="D86" s="692"/>
      <c r="E86" s="701"/>
      <c r="F86" s="704">
        <v>10120844</v>
      </c>
      <c r="G86" s="705"/>
      <c r="H86" s="706" t="s">
        <v>596</v>
      </c>
      <c r="I86" s="700"/>
      <c r="J86" s="694"/>
      <c r="K86" s="699">
        <v>20031659</v>
      </c>
      <c r="L86" s="720"/>
      <c r="M86" s="700" t="s">
        <v>561</v>
      </c>
      <c r="N86" s="749"/>
      <c r="O86" s="655"/>
      <c r="R86" s="647"/>
      <c r="S86" s="648"/>
      <c r="T86" s="651"/>
      <c r="U86" s="650"/>
    </row>
    <row r="87" spans="1:21" ht="21.95" customHeight="1" x14ac:dyDescent="0.2">
      <c r="A87" s="699">
        <v>10000246</v>
      </c>
      <c r="B87" s="699"/>
      <c r="C87" s="700" t="s">
        <v>433</v>
      </c>
      <c r="D87" s="748"/>
      <c r="E87" s="701"/>
      <c r="F87" s="704">
        <v>10120843</v>
      </c>
      <c r="G87" s="705"/>
      <c r="H87" s="706" t="s">
        <v>598</v>
      </c>
      <c r="I87" s="700"/>
      <c r="J87" s="694"/>
      <c r="K87" s="695"/>
      <c r="L87" s="695"/>
      <c r="M87" s="696" t="s">
        <v>156</v>
      </c>
      <c r="N87" s="697"/>
      <c r="O87" s="655"/>
      <c r="R87" s="652"/>
      <c r="S87" s="653"/>
      <c r="T87" s="653"/>
      <c r="U87" s="654"/>
    </row>
    <row r="88" spans="1:21" ht="21.95" customHeight="1" x14ac:dyDescent="0.2">
      <c r="A88" s="699">
        <v>10027353</v>
      </c>
      <c r="B88" s="751"/>
      <c r="C88" s="706" t="s">
        <v>436</v>
      </c>
      <c r="D88" s="752"/>
      <c r="E88" s="701"/>
      <c r="F88" s="704">
        <v>10120845</v>
      </c>
      <c r="G88" s="705"/>
      <c r="H88" s="706" t="s">
        <v>599</v>
      </c>
      <c r="I88" s="700"/>
      <c r="J88" s="694"/>
      <c r="K88" s="699">
        <v>20000582</v>
      </c>
      <c r="L88" s="720"/>
      <c r="M88" s="700" t="s">
        <v>564</v>
      </c>
      <c r="N88" s="749"/>
      <c r="O88" s="655"/>
      <c r="R88" s="647"/>
      <c r="S88" s="648"/>
      <c r="T88" s="651"/>
      <c r="U88" s="650"/>
    </row>
    <row r="89" spans="1:21" ht="21.95" customHeight="1" x14ac:dyDescent="0.2">
      <c r="A89" s="753">
        <v>10000237</v>
      </c>
      <c r="B89" s="753"/>
      <c r="C89" s="754" t="s">
        <v>439</v>
      </c>
      <c r="D89" s="753"/>
      <c r="E89" s="701"/>
      <c r="F89" s="755">
        <v>10120849</v>
      </c>
      <c r="G89" s="756"/>
      <c r="H89" s="757" t="s">
        <v>600</v>
      </c>
      <c r="I89" s="754"/>
      <c r="J89" s="694"/>
      <c r="K89" s="699">
        <v>20000584</v>
      </c>
      <c r="L89" s="720"/>
      <c r="M89" s="700" t="s">
        <v>567</v>
      </c>
      <c r="N89" s="749"/>
      <c r="O89" s="655"/>
      <c r="R89" s="647"/>
      <c r="S89" s="648"/>
      <c r="T89" s="651"/>
      <c r="U89" s="650"/>
    </row>
    <row r="90" spans="1:21" ht="21.95" customHeight="1" x14ac:dyDescent="0.2">
      <c r="A90" s="699">
        <v>10001633</v>
      </c>
      <c r="B90" s="699"/>
      <c r="C90" s="700" t="s">
        <v>442</v>
      </c>
      <c r="D90" s="699"/>
      <c r="E90" s="709"/>
      <c r="F90" s="716"/>
      <c r="G90" s="716"/>
      <c r="H90" s="718" t="s">
        <v>631</v>
      </c>
      <c r="I90" s="738"/>
      <c r="J90" s="710"/>
      <c r="K90" s="699">
        <v>20000586</v>
      </c>
      <c r="L90" s="720"/>
      <c r="M90" s="700" t="s">
        <v>570</v>
      </c>
      <c r="N90" s="749"/>
      <c r="O90" s="655"/>
      <c r="R90" s="647"/>
      <c r="S90" s="648"/>
      <c r="T90" s="651"/>
      <c r="U90" s="650"/>
    </row>
    <row r="91" spans="1:21" ht="21.95" customHeight="1" x14ac:dyDescent="0.2">
      <c r="A91" s="699">
        <v>10000252</v>
      </c>
      <c r="B91" s="699"/>
      <c r="C91" s="700" t="s">
        <v>445</v>
      </c>
      <c r="D91" s="699"/>
      <c r="E91" s="709"/>
      <c r="F91" s="740">
        <v>20029376</v>
      </c>
      <c r="G91" s="740"/>
      <c r="H91" s="741" t="s">
        <v>593</v>
      </c>
      <c r="I91" s="741"/>
      <c r="J91" s="710"/>
      <c r="K91" s="699">
        <v>20000587</v>
      </c>
      <c r="L91" s="720"/>
      <c r="M91" s="700" t="s">
        <v>573</v>
      </c>
      <c r="N91" s="749"/>
      <c r="O91" s="655"/>
      <c r="P91" s="655"/>
      <c r="R91" s="647"/>
      <c r="S91" s="648"/>
      <c r="T91" s="651"/>
      <c r="U91" s="650"/>
    </row>
    <row r="92" spans="1:21" ht="21.95" customHeight="1" x14ac:dyDescent="0.2">
      <c r="A92" s="695"/>
      <c r="B92" s="695"/>
      <c r="C92" s="696" t="s">
        <v>431</v>
      </c>
      <c r="D92" s="758"/>
      <c r="E92" s="709"/>
      <c r="F92" s="740">
        <v>20029374</v>
      </c>
      <c r="G92" s="740"/>
      <c r="H92" s="741" t="s">
        <v>595</v>
      </c>
      <c r="I92" s="741"/>
      <c r="J92" s="710"/>
      <c r="K92" s="759"/>
      <c r="L92" s="759"/>
      <c r="M92" s="760" t="s">
        <v>157</v>
      </c>
      <c r="N92" s="761"/>
      <c r="O92" s="655"/>
      <c r="R92" s="647"/>
      <c r="S92" s="648"/>
      <c r="T92" s="651"/>
      <c r="U92" s="650"/>
    </row>
    <row r="93" spans="1:21" ht="21.95" customHeight="1" x14ac:dyDescent="0.2">
      <c r="A93" s="722">
        <v>20028335</v>
      </c>
      <c r="B93" s="722"/>
      <c r="C93" s="762" t="s">
        <v>434</v>
      </c>
      <c r="D93" s="763"/>
      <c r="E93" s="709"/>
      <c r="F93" s="740">
        <v>20029371</v>
      </c>
      <c r="G93" s="740"/>
      <c r="H93" s="741" t="s">
        <v>597</v>
      </c>
      <c r="I93" s="741"/>
      <c r="J93" s="710"/>
      <c r="K93" s="699">
        <v>20000233</v>
      </c>
      <c r="L93" s="720"/>
      <c r="M93" s="700" t="s">
        <v>575</v>
      </c>
      <c r="N93" s="721"/>
      <c r="O93" s="655"/>
    </row>
    <row r="94" spans="1:21" ht="21.95" customHeight="1" x14ac:dyDescent="0.2">
      <c r="A94" s="722">
        <v>20028330</v>
      </c>
      <c r="B94" s="722"/>
      <c r="C94" s="706" t="s">
        <v>437</v>
      </c>
      <c r="D94" s="763"/>
      <c r="E94" s="709"/>
      <c r="F94" s="740">
        <v>20029375</v>
      </c>
      <c r="G94" s="740"/>
      <c r="H94" s="741" t="s">
        <v>487</v>
      </c>
      <c r="I94" s="741"/>
      <c r="J94" s="710"/>
      <c r="K94" s="699">
        <v>20000579</v>
      </c>
      <c r="L94" s="720"/>
      <c r="M94" s="700" t="s">
        <v>576</v>
      </c>
      <c r="N94" s="721"/>
      <c r="O94" s="655"/>
    </row>
    <row r="95" spans="1:21" ht="21.95" customHeight="1" x14ac:dyDescent="0.2">
      <c r="A95" s="722">
        <v>20028338</v>
      </c>
      <c r="B95" s="722"/>
      <c r="C95" s="706" t="s">
        <v>440</v>
      </c>
      <c r="D95" s="763"/>
      <c r="E95" s="709"/>
      <c r="F95" s="740">
        <v>20029377</v>
      </c>
      <c r="G95" s="740"/>
      <c r="H95" s="741" t="s">
        <v>565</v>
      </c>
      <c r="I95" s="741"/>
      <c r="J95" s="710"/>
      <c r="K95" s="695"/>
      <c r="L95" s="695"/>
      <c r="M95" s="696" t="s">
        <v>577</v>
      </c>
      <c r="N95" s="758"/>
      <c r="O95" s="655"/>
    </row>
    <row r="96" spans="1:21" ht="21.95" customHeight="1" x14ac:dyDescent="0.2">
      <c r="A96" s="722">
        <v>20028333</v>
      </c>
      <c r="B96" s="722"/>
      <c r="C96" s="706" t="s">
        <v>443</v>
      </c>
      <c r="D96" s="763"/>
      <c r="E96" s="709"/>
      <c r="F96" s="740">
        <v>20029370</v>
      </c>
      <c r="G96" s="740"/>
      <c r="H96" s="741" t="s">
        <v>601</v>
      </c>
      <c r="I96" s="741"/>
      <c r="J96" s="710"/>
      <c r="K96" s="699">
        <v>75000004</v>
      </c>
      <c r="L96" s="720"/>
      <c r="M96" s="700" t="s">
        <v>578</v>
      </c>
      <c r="N96" s="721"/>
      <c r="O96" s="655"/>
    </row>
    <row r="97" spans="1:16" ht="21.95" customHeight="1" x14ac:dyDescent="0.2">
      <c r="A97" s="728">
        <v>20028337</v>
      </c>
      <c r="B97" s="727"/>
      <c r="C97" s="706" t="s">
        <v>446</v>
      </c>
      <c r="D97" s="764"/>
      <c r="E97" s="709"/>
      <c r="F97" s="740">
        <v>20029373</v>
      </c>
      <c r="G97" s="740"/>
      <c r="H97" s="741" t="s">
        <v>602</v>
      </c>
      <c r="I97" s="741"/>
      <c r="J97" s="710"/>
      <c r="K97" s="699">
        <v>75000010</v>
      </c>
      <c r="L97" s="720"/>
      <c r="M97" s="700" t="s">
        <v>579</v>
      </c>
      <c r="N97" s="721"/>
      <c r="O97" s="655"/>
    </row>
    <row r="98" spans="1:16" ht="21.95" customHeight="1" x14ac:dyDescent="0.2">
      <c r="A98" s="765"/>
      <c r="B98" s="765"/>
      <c r="C98" s="696" t="s">
        <v>637</v>
      </c>
      <c r="D98" s="766"/>
      <c r="E98" s="709"/>
      <c r="F98" s="744">
        <v>20029372</v>
      </c>
      <c r="G98" s="744"/>
      <c r="H98" s="745" t="s">
        <v>603</v>
      </c>
      <c r="I98" s="746"/>
      <c r="J98" s="710"/>
      <c r="K98" s="699">
        <v>75000005</v>
      </c>
      <c r="L98" s="720"/>
      <c r="M98" s="700" t="s">
        <v>581</v>
      </c>
      <c r="N98" s="721"/>
      <c r="O98" s="655"/>
    </row>
    <row r="99" spans="1:16" ht="21.95" customHeight="1" x14ac:dyDescent="0.2">
      <c r="A99" s="699">
        <v>10123486</v>
      </c>
      <c r="B99" s="699"/>
      <c r="C99" s="700" t="s">
        <v>448</v>
      </c>
      <c r="D99" s="699"/>
      <c r="E99" s="709"/>
      <c r="F99" s="689"/>
      <c r="G99" s="689"/>
      <c r="H99" s="689"/>
      <c r="I99" s="689"/>
      <c r="J99" s="710"/>
      <c r="K99" s="699">
        <v>75000011</v>
      </c>
      <c r="L99" s="720"/>
      <c r="M99" s="700" t="s">
        <v>583</v>
      </c>
      <c r="N99" s="721"/>
      <c r="O99" s="655"/>
      <c r="P99" s="655"/>
    </row>
    <row r="100" spans="1:16" ht="21.95" customHeight="1" x14ac:dyDescent="0.2">
      <c r="A100" s="705">
        <v>10123483</v>
      </c>
      <c r="B100" s="705"/>
      <c r="C100" s="706" t="s">
        <v>450</v>
      </c>
      <c r="D100" s="705"/>
      <c r="E100" s="709"/>
      <c r="F100" s="689"/>
      <c r="G100" s="689"/>
      <c r="H100" s="689"/>
      <c r="I100" s="689"/>
      <c r="J100" s="710"/>
      <c r="K100" s="767"/>
      <c r="L100" s="767"/>
      <c r="M100" s="768"/>
      <c r="N100" s="768"/>
      <c r="O100" s="655"/>
    </row>
    <row r="101" spans="1:16" ht="21.95" customHeight="1" x14ac:dyDescent="0.2">
      <c r="A101" s="765"/>
      <c r="B101" s="765"/>
      <c r="C101" s="696" t="s">
        <v>638</v>
      </c>
      <c r="D101" s="766"/>
      <c r="E101" s="709"/>
      <c r="F101" s="689"/>
      <c r="G101" s="689"/>
      <c r="H101" s="689"/>
      <c r="I101" s="689"/>
      <c r="J101" s="710"/>
      <c r="K101" s="767"/>
      <c r="L101" s="767"/>
      <c r="M101" s="768"/>
      <c r="N101" s="768"/>
      <c r="O101" s="655"/>
    </row>
    <row r="102" spans="1:16" ht="21.95" customHeight="1" x14ac:dyDescent="0.2">
      <c r="A102" s="705">
        <v>10110362</v>
      </c>
      <c r="B102" s="705"/>
      <c r="C102" s="705" t="s">
        <v>621</v>
      </c>
      <c r="D102" s="769"/>
      <c r="E102" s="709"/>
      <c r="F102" s="770"/>
      <c r="G102" s="689"/>
      <c r="H102" s="689"/>
      <c r="I102" s="689"/>
      <c r="J102" s="710"/>
      <c r="K102" s="767"/>
      <c r="L102" s="767"/>
      <c r="M102" s="768"/>
      <c r="N102" s="768"/>
      <c r="O102" s="655"/>
    </row>
    <row r="103" spans="1:16" ht="21.95" customHeight="1" x14ac:dyDescent="0.2">
      <c r="A103" s="771"/>
      <c r="B103" s="771"/>
      <c r="C103" s="772"/>
      <c r="D103" s="772"/>
      <c r="E103" s="709"/>
      <c r="F103" s="689"/>
      <c r="G103" s="689"/>
      <c r="H103" s="689"/>
      <c r="I103" s="689"/>
      <c r="J103" s="710"/>
      <c r="K103" s="767"/>
      <c r="L103" s="767"/>
      <c r="M103" s="768"/>
      <c r="N103" s="768"/>
      <c r="O103" s="655"/>
    </row>
    <row r="104" spans="1:16" ht="21.95" customHeight="1" x14ac:dyDescent="0.2">
      <c r="A104" s="676"/>
      <c r="B104" s="676"/>
      <c r="C104" s="677"/>
      <c r="D104" s="677"/>
      <c r="E104" s="675"/>
      <c r="F104" s="673"/>
      <c r="G104" s="673"/>
      <c r="H104" s="673"/>
      <c r="I104" s="673"/>
      <c r="J104" s="674"/>
      <c r="K104" s="678"/>
      <c r="L104" s="678"/>
      <c r="M104" s="679"/>
      <c r="N104" s="679"/>
      <c r="O104" s="655"/>
    </row>
    <row r="105" spans="1:16" ht="21.95" customHeight="1" x14ac:dyDescent="0.2">
      <c r="A105" s="660"/>
      <c r="B105" s="660"/>
      <c r="C105" s="661"/>
      <c r="D105" s="661"/>
      <c r="E105" s="675"/>
      <c r="F105" s="673"/>
      <c r="G105" s="673"/>
      <c r="H105" s="673"/>
      <c r="I105" s="673"/>
      <c r="J105" s="674"/>
      <c r="K105" s="678"/>
      <c r="L105" s="678"/>
      <c r="M105" s="679"/>
      <c r="N105" s="679"/>
      <c r="O105" s="655"/>
    </row>
    <row r="106" spans="1:16" ht="21.95" customHeight="1" x14ac:dyDescent="0.2">
      <c r="A106" s="660"/>
      <c r="B106" s="660"/>
      <c r="C106" s="661"/>
      <c r="D106" s="661"/>
      <c r="E106" s="675"/>
      <c r="F106" s="673"/>
      <c r="G106" s="673"/>
      <c r="H106" s="673"/>
      <c r="I106" s="673"/>
      <c r="J106" s="674"/>
      <c r="K106" s="678"/>
      <c r="L106" s="678"/>
      <c r="M106" s="679"/>
      <c r="N106" s="679"/>
      <c r="O106" s="655"/>
    </row>
    <row r="107" spans="1:16" ht="21.95" customHeight="1" x14ac:dyDescent="0.2">
      <c r="A107" s="660"/>
      <c r="B107" s="660"/>
      <c r="C107" s="661"/>
      <c r="D107" s="661"/>
      <c r="E107" s="675"/>
      <c r="F107" s="673"/>
      <c r="G107" s="673"/>
      <c r="H107" s="673"/>
      <c r="I107" s="673"/>
      <c r="J107" s="674"/>
      <c r="K107" s="678"/>
      <c r="L107" s="678"/>
      <c r="M107" s="679"/>
      <c r="N107" s="679"/>
      <c r="O107" s="655"/>
    </row>
    <row r="108" spans="1:16" ht="21.95" customHeight="1" x14ac:dyDescent="0.2">
      <c r="A108" s="660"/>
      <c r="B108" s="660"/>
      <c r="C108" s="661"/>
      <c r="D108" s="661"/>
      <c r="E108" s="668"/>
      <c r="F108" s="659"/>
      <c r="G108" s="659"/>
      <c r="H108" s="659"/>
      <c r="I108" s="659"/>
      <c r="J108" s="667"/>
      <c r="K108" s="669"/>
      <c r="L108" s="669"/>
      <c r="M108" s="670"/>
      <c r="N108" s="670"/>
      <c r="O108" s="655"/>
    </row>
    <row r="109" spans="1:16" ht="21.95" customHeight="1" x14ac:dyDescent="0.2">
      <c r="A109" s="660"/>
      <c r="B109" s="660"/>
      <c r="C109" s="661"/>
      <c r="D109" s="661"/>
      <c r="E109" s="668"/>
      <c r="F109" s="659"/>
      <c r="G109" s="659"/>
      <c r="H109" s="659"/>
      <c r="I109" s="659"/>
      <c r="J109" s="667"/>
      <c r="K109" s="669"/>
      <c r="L109" s="669"/>
      <c r="M109" s="670"/>
      <c r="N109" s="670"/>
      <c r="O109" s="655"/>
    </row>
    <row r="110" spans="1:16" ht="20.100000000000001" customHeight="1" x14ac:dyDescent="0.2">
      <c r="A110" s="660"/>
      <c r="B110" s="660"/>
      <c r="C110" s="661"/>
      <c r="D110" s="661"/>
      <c r="E110" s="668"/>
      <c r="F110" s="659"/>
      <c r="G110" s="659"/>
      <c r="H110" s="659"/>
      <c r="I110" s="659"/>
      <c r="J110" s="667"/>
      <c r="K110" s="669"/>
      <c r="L110" s="669"/>
      <c r="M110" s="670"/>
      <c r="N110" s="670"/>
      <c r="O110" s="655"/>
    </row>
    <row r="111" spans="1:16" ht="17.100000000000001" customHeight="1" x14ac:dyDescent="0.2">
      <c r="A111" s="660"/>
      <c r="B111" s="660"/>
      <c r="C111" s="661"/>
      <c r="D111" s="661"/>
      <c r="E111" s="668"/>
      <c r="F111" s="659"/>
      <c r="G111" s="659"/>
      <c r="H111" s="659"/>
      <c r="I111" s="659"/>
      <c r="J111" s="667"/>
      <c r="K111" s="669"/>
      <c r="L111" s="669"/>
      <c r="M111" s="670"/>
      <c r="N111" s="670"/>
      <c r="O111" s="655"/>
    </row>
    <row r="112" spans="1:16" ht="17.100000000000001" customHeight="1" x14ac:dyDescent="0.2">
      <c r="A112" s="661"/>
      <c r="B112" s="661"/>
      <c r="C112" s="661"/>
      <c r="D112" s="661"/>
      <c r="E112" s="668"/>
      <c r="F112" s="659"/>
      <c r="G112" s="659"/>
      <c r="H112" s="659"/>
      <c r="I112" s="659"/>
      <c r="J112" s="667"/>
      <c r="K112" s="669"/>
      <c r="L112" s="669"/>
      <c r="M112" s="670"/>
      <c r="N112" s="670"/>
      <c r="O112" s="655"/>
    </row>
    <row r="113" spans="1:15" ht="17.100000000000001" customHeight="1" x14ac:dyDescent="0.2">
      <c r="A113" s="661"/>
      <c r="B113" s="661"/>
      <c r="C113" s="661"/>
      <c r="D113" s="661"/>
      <c r="E113" s="668"/>
      <c r="F113" s="659"/>
      <c r="G113" s="659"/>
      <c r="H113" s="659"/>
      <c r="I113" s="659"/>
      <c r="J113" s="667"/>
      <c r="K113" s="669"/>
      <c r="L113" s="669"/>
      <c r="M113" s="670"/>
      <c r="N113" s="670"/>
      <c r="O113" s="655"/>
    </row>
    <row r="114" spans="1:15" ht="17.100000000000001" customHeight="1" x14ac:dyDescent="0.2">
      <c r="A114" s="661"/>
      <c r="B114" s="661"/>
      <c r="C114" s="661"/>
      <c r="D114" s="661"/>
      <c r="E114" s="668"/>
      <c r="F114" s="659"/>
      <c r="G114" s="659"/>
      <c r="H114" s="659"/>
      <c r="I114" s="659"/>
      <c r="J114" s="667"/>
      <c r="K114" s="669"/>
      <c r="L114" s="669"/>
      <c r="M114" s="670"/>
      <c r="N114" s="670"/>
      <c r="O114" s="655"/>
    </row>
    <row r="115" spans="1:15" ht="17.100000000000001" customHeight="1" x14ac:dyDescent="0.2">
      <c r="A115" s="661"/>
      <c r="B115" s="661"/>
      <c r="C115" s="661"/>
      <c r="D115" s="661"/>
      <c r="E115" s="668"/>
      <c r="F115" s="659"/>
      <c r="G115" s="659"/>
      <c r="H115" s="659"/>
      <c r="I115" s="659"/>
      <c r="J115" s="667"/>
      <c r="K115" s="669"/>
      <c r="L115" s="669"/>
      <c r="M115" s="670"/>
      <c r="N115" s="670"/>
      <c r="O115" s="655"/>
    </row>
    <row r="116" spans="1:15" ht="17.100000000000001" customHeight="1" x14ac:dyDescent="0.2">
      <c r="A116" s="661"/>
      <c r="B116" s="661"/>
      <c r="C116" s="661"/>
      <c r="D116" s="661"/>
      <c r="E116" s="668"/>
      <c r="F116" s="659"/>
      <c r="G116" s="659"/>
      <c r="H116" s="659"/>
      <c r="I116" s="659"/>
      <c r="J116" s="667"/>
      <c r="K116" s="669"/>
      <c r="L116" s="669"/>
      <c r="M116" s="670"/>
      <c r="N116" s="670"/>
      <c r="O116" s="655"/>
    </row>
    <row r="117" spans="1:15" ht="17.100000000000001" customHeight="1" x14ac:dyDescent="0.2">
      <c r="A117" s="661"/>
      <c r="B117" s="661"/>
      <c r="C117" s="661"/>
      <c r="D117" s="661"/>
      <c r="E117" s="668"/>
      <c r="F117" s="659"/>
      <c r="G117" s="659"/>
      <c r="H117" s="659"/>
      <c r="I117" s="659"/>
      <c r="J117" s="667"/>
      <c r="K117" s="669"/>
      <c r="L117" s="669"/>
      <c r="M117" s="670"/>
      <c r="N117" s="670"/>
      <c r="O117" s="655"/>
    </row>
    <row r="118" spans="1:15" ht="17.100000000000001" customHeight="1" x14ac:dyDescent="0.2">
      <c r="A118" s="661"/>
      <c r="B118" s="661"/>
      <c r="C118" s="661"/>
      <c r="D118" s="661"/>
      <c r="E118" s="668"/>
      <c r="F118" s="659"/>
      <c r="G118" s="659"/>
      <c r="H118" s="659"/>
      <c r="I118" s="659"/>
      <c r="J118" s="667"/>
      <c r="K118" s="669"/>
      <c r="L118" s="669"/>
      <c r="M118" s="670"/>
      <c r="N118" s="670"/>
      <c r="O118" s="655"/>
    </row>
    <row r="119" spans="1:15" ht="17.100000000000001" customHeight="1" x14ac:dyDescent="0.2">
      <c r="A119" s="661"/>
      <c r="B119" s="661"/>
      <c r="C119" s="661"/>
      <c r="D119" s="661"/>
      <c r="E119" s="668"/>
      <c r="F119" s="659"/>
      <c r="G119" s="659"/>
      <c r="H119" s="659"/>
      <c r="I119" s="659"/>
      <c r="J119" s="667"/>
      <c r="K119" s="663"/>
      <c r="L119" s="663"/>
      <c r="M119" s="664"/>
      <c r="N119" s="664"/>
      <c r="O119" s="655"/>
    </row>
    <row r="120" spans="1:15" ht="17.100000000000001" customHeight="1" x14ac:dyDescent="0.2">
      <c r="A120" s="661"/>
      <c r="B120" s="661"/>
      <c r="C120" s="661"/>
      <c r="D120" s="661"/>
      <c r="E120" s="668"/>
      <c r="F120" s="659"/>
      <c r="G120" s="659"/>
      <c r="H120" s="659"/>
      <c r="I120" s="659"/>
      <c r="J120" s="667"/>
      <c r="K120" s="659"/>
      <c r="L120" s="659"/>
      <c r="M120" s="659"/>
      <c r="N120" s="659"/>
      <c r="O120" s="655"/>
    </row>
    <row r="121" spans="1:15" ht="17.100000000000001" customHeight="1" x14ac:dyDescent="0.2">
      <c r="A121" s="661"/>
      <c r="B121" s="661"/>
      <c r="C121" s="661"/>
      <c r="D121" s="661"/>
      <c r="E121" s="668"/>
      <c r="F121" s="659"/>
      <c r="G121" s="659"/>
      <c r="H121" s="659"/>
      <c r="I121" s="659"/>
      <c r="J121" s="667"/>
      <c r="K121" s="659"/>
      <c r="L121" s="659"/>
      <c r="M121" s="659"/>
      <c r="N121" s="659"/>
      <c r="O121" s="655"/>
    </row>
    <row r="122" spans="1:15" ht="17.100000000000001" customHeight="1" x14ac:dyDescent="0.2">
      <c r="A122" s="661"/>
      <c r="B122" s="661"/>
      <c r="C122" s="661"/>
      <c r="D122" s="661"/>
      <c r="E122" s="668"/>
      <c r="F122" s="659"/>
      <c r="G122" s="659"/>
      <c r="H122" s="659"/>
      <c r="I122" s="659"/>
      <c r="J122" s="667"/>
      <c r="K122" s="659"/>
      <c r="L122" s="659"/>
      <c r="M122" s="659"/>
      <c r="N122" s="659"/>
      <c r="O122" s="655"/>
    </row>
    <row r="123" spans="1:15" ht="17.100000000000001" customHeight="1" x14ac:dyDescent="0.2">
      <c r="A123" s="661"/>
      <c r="B123" s="661"/>
      <c r="C123" s="661"/>
      <c r="D123" s="661"/>
      <c r="E123" s="668"/>
      <c r="F123" s="659"/>
      <c r="G123" s="659"/>
      <c r="H123" s="659"/>
      <c r="I123" s="659"/>
      <c r="J123" s="667"/>
      <c r="K123" s="659"/>
      <c r="L123" s="659"/>
      <c r="M123" s="659"/>
      <c r="N123" s="659"/>
      <c r="O123" s="655"/>
    </row>
    <row r="124" spans="1:15" ht="17.100000000000001" customHeight="1" x14ac:dyDescent="0.2">
      <c r="A124" s="661"/>
      <c r="B124" s="661"/>
      <c r="C124" s="661"/>
      <c r="D124" s="661"/>
      <c r="E124" s="668"/>
      <c r="F124" s="659"/>
      <c r="G124" s="659"/>
      <c r="H124" s="659"/>
      <c r="I124" s="659"/>
      <c r="J124" s="667"/>
      <c r="K124" s="659"/>
      <c r="L124" s="659"/>
      <c r="M124" s="659"/>
      <c r="N124" s="659"/>
      <c r="O124" s="655"/>
    </row>
    <row r="125" spans="1:15" ht="17.100000000000001" customHeight="1" x14ac:dyDescent="0.2">
      <c r="A125" s="661"/>
      <c r="B125" s="661"/>
      <c r="C125" s="661"/>
      <c r="D125" s="661"/>
      <c r="E125" s="668"/>
      <c r="F125" s="659"/>
      <c r="G125" s="659"/>
      <c r="H125" s="659"/>
      <c r="I125" s="659"/>
      <c r="J125" s="667"/>
      <c r="K125" s="659"/>
      <c r="L125" s="659"/>
      <c r="M125" s="659"/>
      <c r="N125" s="659"/>
      <c r="O125" s="655"/>
    </row>
    <row r="126" spans="1:15" ht="17.100000000000001" customHeight="1" x14ac:dyDescent="0.2">
      <c r="A126" s="661"/>
      <c r="B126" s="661"/>
      <c r="C126" s="661"/>
      <c r="D126" s="661"/>
      <c r="E126" s="668"/>
      <c r="F126" s="659"/>
      <c r="G126" s="659"/>
      <c r="H126" s="659"/>
      <c r="I126" s="659"/>
      <c r="J126" s="667"/>
      <c r="K126" s="659"/>
      <c r="L126" s="659"/>
      <c r="M126" s="659"/>
      <c r="N126" s="659"/>
      <c r="O126" s="655"/>
    </row>
    <row r="127" spans="1:15" ht="17.100000000000001" customHeight="1" x14ac:dyDescent="0.2">
      <c r="A127" s="661"/>
      <c r="B127" s="661"/>
      <c r="C127" s="661"/>
      <c r="D127" s="661"/>
      <c r="E127" s="668"/>
      <c r="F127" s="659"/>
      <c r="G127" s="659"/>
      <c r="H127" s="659"/>
      <c r="I127" s="659"/>
      <c r="J127" s="667"/>
      <c r="K127" s="659"/>
      <c r="L127" s="659"/>
      <c r="M127" s="659"/>
      <c r="N127" s="659"/>
      <c r="O127" s="655"/>
    </row>
    <row r="128" spans="1:15" ht="17.100000000000001" customHeight="1" x14ac:dyDescent="0.2">
      <c r="A128" s="661"/>
      <c r="B128" s="661"/>
      <c r="C128" s="661"/>
      <c r="D128" s="661"/>
      <c r="E128" s="668"/>
      <c r="F128" s="659"/>
      <c r="G128" s="659"/>
      <c r="H128" s="659"/>
      <c r="I128" s="659"/>
      <c r="J128" s="667"/>
      <c r="K128" s="659"/>
      <c r="L128" s="659"/>
      <c r="M128" s="659"/>
      <c r="N128" s="659"/>
      <c r="O128" s="655"/>
    </row>
    <row r="129" spans="1:15" ht="17.100000000000001" customHeight="1" x14ac:dyDescent="0.2">
      <c r="A129" s="661"/>
      <c r="B129" s="661"/>
      <c r="C129" s="661"/>
      <c r="D129" s="661"/>
      <c r="E129" s="668"/>
      <c r="F129" s="659"/>
      <c r="G129" s="659"/>
      <c r="H129" s="659"/>
      <c r="I129" s="659"/>
      <c r="J129" s="667"/>
      <c r="K129" s="659"/>
      <c r="L129" s="659"/>
      <c r="M129" s="659"/>
      <c r="N129" s="659"/>
      <c r="O129" s="655"/>
    </row>
    <row r="130" spans="1:15" ht="17.100000000000001" customHeight="1" x14ac:dyDescent="0.2">
      <c r="A130" s="661"/>
      <c r="B130" s="661"/>
      <c r="C130" s="661"/>
      <c r="D130" s="661"/>
      <c r="E130" s="668"/>
      <c r="F130" s="659"/>
      <c r="G130" s="659"/>
      <c r="H130" s="659"/>
      <c r="I130" s="659"/>
      <c r="J130" s="667"/>
      <c r="K130" s="659"/>
      <c r="L130" s="659"/>
      <c r="M130" s="659"/>
      <c r="N130" s="659"/>
      <c r="O130" s="655"/>
    </row>
    <row r="131" spans="1:15" ht="17.100000000000001" customHeight="1" x14ac:dyDescent="0.2">
      <c r="A131" s="661"/>
      <c r="B131" s="661"/>
      <c r="C131" s="661"/>
      <c r="D131" s="661"/>
      <c r="E131" s="668"/>
      <c r="F131" s="659"/>
      <c r="G131" s="659"/>
      <c r="H131" s="659"/>
      <c r="I131" s="659"/>
      <c r="J131" s="667"/>
      <c r="K131" s="659"/>
      <c r="L131" s="659"/>
      <c r="M131" s="659"/>
      <c r="N131" s="659"/>
      <c r="O131" s="655"/>
    </row>
    <row r="132" spans="1:15" ht="17.100000000000001" customHeight="1" x14ac:dyDescent="0.2">
      <c r="A132" s="661"/>
      <c r="B132" s="661"/>
      <c r="C132" s="661"/>
      <c r="D132" s="661"/>
      <c r="E132" s="668"/>
      <c r="F132" s="666"/>
      <c r="G132" s="666"/>
      <c r="H132" s="666"/>
      <c r="I132" s="666"/>
      <c r="J132" s="667"/>
      <c r="K132" s="659"/>
      <c r="L132" s="659"/>
      <c r="M132" s="659"/>
      <c r="N132" s="659"/>
      <c r="O132" s="655"/>
    </row>
    <row r="133" spans="1:15" ht="17.100000000000001" customHeight="1" x14ac:dyDescent="0.2">
      <c r="A133" s="661"/>
      <c r="B133" s="661"/>
      <c r="C133" s="661"/>
      <c r="D133" s="661"/>
      <c r="E133" s="668"/>
      <c r="F133" s="666"/>
      <c r="G133" s="666"/>
      <c r="H133" s="666"/>
      <c r="I133" s="666"/>
      <c r="J133" s="667"/>
      <c r="K133" s="659"/>
      <c r="L133" s="659"/>
      <c r="M133" s="659"/>
      <c r="N133" s="659"/>
      <c r="O133" s="655"/>
    </row>
    <row r="134" spans="1:15" ht="17.100000000000001" customHeight="1" x14ac:dyDescent="0.2">
      <c r="A134" s="661"/>
      <c r="B134" s="661"/>
      <c r="C134" s="661"/>
      <c r="D134" s="661"/>
      <c r="E134" s="668"/>
      <c r="F134" s="666"/>
      <c r="G134" s="666"/>
      <c r="H134" s="666"/>
      <c r="I134" s="666"/>
      <c r="J134" s="667"/>
      <c r="K134" s="659"/>
      <c r="L134" s="659"/>
      <c r="M134" s="659"/>
      <c r="N134" s="659"/>
      <c r="O134" s="655"/>
    </row>
    <row r="135" spans="1:15" ht="17.100000000000001" customHeight="1" x14ac:dyDescent="0.2">
      <c r="A135" s="661"/>
      <c r="B135" s="661"/>
      <c r="C135" s="661"/>
      <c r="D135" s="661"/>
      <c r="E135" s="668"/>
      <c r="F135" s="666"/>
      <c r="G135" s="666"/>
      <c r="H135" s="666"/>
      <c r="I135" s="666"/>
      <c r="J135" s="667"/>
      <c r="K135" s="659"/>
      <c r="L135" s="659"/>
      <c r="M135" s="659"/>
      <c r="N135" s="659"/>
      <c r="O135" s="655"/>
    </row>
    <row r="136" spans="1:15" ht="17.100000000000001" customHeight="1" x14ac:dyDescent="0.2">
      <c r="A136" s="661"/>
      <c r="B136" s="661"/>
      <c r="C136" s="661"/>
      <c r="D136" s="661"/>
      <c r="E136" s="668"/>
      <c r="F136" s="666"/>
      <c r="G136" s="666"/>
      <c r="H136" s="666"/>
      <c r="I136" s="666"/>
      <c r="J136" s="667"/>
      <c r="K136" s="659"/>
      <c r="L136" s="659"/>
      <c r="M136" s="659"/>
      <c r="N136" s="659"/>
      <c r="O136" s="655"/>
    </row>
    <row r="137" spans="1:15" ht="17.100000000000001" customHeight="1" x14ac:dyDescent="0.2">
      <c r="A137" s="661"/>
      <c r="B137" s="661"/>
      <c r="C137" s="661"/>
      <c r="D137" s="661"/>
      <c r="E137" s="668"/>
      <c r="F137" s="666"/>
      <c r="G137" s="666"/>
      <c r="H137" s="666"/>
      <c r="I137" s="666"/>
      <c r="J137" s="667"/>
      <c r="K137" s="659"/>
      <c r="L137" s="659"/>
      <c r="M137" s="659"/>
      <c r="N137" s="659"/>
      <c r="O137" s="655"/>
    </row>
    <row r="138" spans="1:15" ht="17.100000000000001" customHeight="1" x14ac:dyDescent="0.2">
      <c r="A138" s="661"/>
      <c r="B138" s="661"/>
      <c r="C138" s="661"/>
      <c r="D138" s="661"/>
      <c r="E138" s="668"/>
      <c r="F138" s="666"/>
      <c r="G138" s="666"/>
      <c r="H138" s="666"/>
      <c r="I138" s="666"/>
      <c r="J138" s="667"/>
      <c r="K138" s="659"/>
      <c r="L138" s="659"/>
      <c r="M138" s="659"/>
      <c r="N138" s="659"/>
      <c r="O138" s="655"/>
    </row>
    <row r="139" spans="1:15" ht="17.100000000000001" customHeight="1" x14ac:dyDescent="0.2">
      <c r="A139" s="661"/>
      <c r="B139" s="661"/>
      <c r="C139" s="661"/>
      <c r="D139" s="661"/>
      <c r="E139" s="668"/>
      <c r="F139" s="666"/>
      <c r="G139" s="666"/>
      <c r="H139" s="666"/>
      <c r="I139" s="666"/>
      <c r="J139" s="667"/>
      <c r="K139" s="659"/>
      <c r="L139" s="659"/>
      <c r="M139" s="659"/>
      <c r="N139" s="659"/>
      <c r="O139" s="655"/>
    </row>
    <row r="140" spans="1:15" ht="17.100000000000001" customHeight="1" x14ac:dyDescent="0.2">
      <c r="A140" s="661"/>
      <c r="B140" s="661"/>
      <c r="C140" s="661"/>
      <c r="D140" s="661"/>
      <c r="E140" s="657"/>
      <c r="F140" s="666"/>
      <c r="G140" s="666"/>
      <c r="H140" s="666"/>
      <c r="I140" s="666"/>
      <c r="J140" s="667"/>
      <c r="K140" s="659"/>
      <c r="L140" s="659"/>
      <c r="M140" s="659"/>
      <c r="N140" s="659"/>
      <c r="O140" s="655"/>
    </row>
    <row r="141" spans="1:15" ht="17.100000000000001" customHeight="1" x14ac:dyDescent="0.2">
      <c r="A141" s="661"/>
      <c r="B141" s="661"/>
      <c r="C141" s="661"/>
      <c r="D141" s="661"/>
      <c r="E141" s="657"/>
      <c r="F141" s="666"/>
      <c r="G141" s="666"/>
      <c r="H141" s="666"/>
      <c r="I141" s="666"/>
      <c r="J141" s="667"/>
      <c r="K141" s="659"/>
      <c r="L141" s="659"/>
      <c r="M141" s="659"/>
      <c r="N141" s="659"/>
      <c r="O141" s="655"/>
    </row>
    <row r="142" spans="1:15" ht="17.100000000000001" customHeight="1" x14ac:dyDescent="0.2">
      <c r="A142" s="661"/>
      <c r="B142" s="661"/>
      <c r="C142" s="661"/>
      <c r="D142" s="661"/>
      <c r="E142" s="657"/>
      <c r="F142" s="666"/>
      <c r="G142" s="666"/>
      <c r="H142" s="666"/>
      <c r="I142" s="666"/>
      <c r="J142" s="667"/>
      <c r="K142" s="659"/>
      <c r="L142" s="659"/>
      <c r="M142" s="659"/>
      <c r="N142" s="659"/>
      <c r="O142" s="655"/>
    </row>
    <row r="143" spans="1:15" ht="17.100000000000001" customHeight="1" x14ac:dyDescent="0.2">
      <c r="A143" s="661"/>
      <c r="B143" s="661"/>
      <c r="C143" s="661"/>
      <c r="D143" s="661"/>
      <c r="E143" s="657"/>
      <c r="F143" s="666"/>
      <c r="G143" s="666"/>
      <c r="H143" s="666"/>
      <c r="I143" s="666"/>
      <c r="J143" s="667"/>
      <c r="K143" s="659"/>
      <c r="L143" s="659"/>
      <c r="M143" s="659"/>
      <c r="N143" s="659"/>
      <c r="O143" s="655"/>
    </row>
    <row r="144" spans="1:15" ht="17.100000000000001" customHeight="1" x14ac:dyDescent="0.2">
      <c r="A144" s="661"/>
      <c r="B144" s="661"/>
      <c r="C144" s="661"/>
      <c r="D144" s="661"/>
      <c r="E144" s="657"/>
      <c r="F144" s="666"/>
      <c r="G144" s="666"/>
      <c r="H144" s="666"/>
      <c r="I144" s="666"/>
      <c r="J144" s="667"/>
      <c r="K144" s="659"/>
      <c r="L144" s="659"/>
      <c r="M144" s="659"/>
      <c r="N144" s="659"/>
      <c r="O144" s="655"/>
    </row>
    <row r="145" spans="1:15" ht="17.100000000000001" customHeight="1" x14ac:dyDescent="0.2">
      <c r="A145" s="661"/>
      <c r="B145" s="661"/>
      <c r="C145" s="661"/>
      <c r="D145" s="661"/>
      <c r="E145" s="662"/>
      <c r="F145" s="666"/>
      <c r="G145" s="666"/>
      <c r="H145" s="666"/>
      <c r="I145" s="666"/>
      <c r="J145" s="658"/>
      <c r="K145" s="659"/>
      <c r="L145" s="659"/>
      <c r="M145" s="659"/>
      <c r="N145" s="659"/>
      <c r="O145" s="655"/>
    </row>
    <row r="146" spans="1:15" ht="12.75" hidden="1" x14ac:dyDescent="0.2">
      <c r="A146" s="661"/>
      <c r="B146" s="661"/>
      <c r="C146" s="661"/>
      <c r="D146" s="661"/>
      <c r="E146" s="662"/>
      <c r="F146" s="666"/>
      <c r="G146" s="666"/>
      <c r="H146" s="666"/>
      <c r="I146" s="666"/>
      <c r="J146" s="658"/>
      <c r="K146" s="659"/>
      <c r="L146" s="659"/>
      <c r="M146" s="659"/>
      <c r="N146" s="659"/>
      <c r="O146" s="655"/>
    </row>
    <row r="147" spans="1:15" ht="12.75" hidden="1" x14ac:dyDescent="0.2">
      <c r="A147" s="661"/>
      <c r="B147" s="661"/>
      <c r="C147" s="661"/>
      <c r="D147" s="661"/>
      <c r="E147" s="662"/>
      <c r="F147" s="666"/>
      <c r="G147" s="666"/>
      <c r="H147" s="666"/>
      <c r="I147" s="666"/>
      <c r="J147" s="658"/>
      <c r="K147" s="659"/>
      <c r="L147" s="659"/>
      <c r="M147" s="659"/>
      <c r="N147" s="659"/>
      <c r="O147" s="655"/>
    </row>
    <row r="148" spans="1:15" ht="12.75" hidden="1" x14ac:dyDescent="0.2">
      <c r="A148" s="661"/>
      <c r="B148" s="661"/>
      <c r="C148" s="661"/>
      <c r="D148" s="661"/>
      <c r="E148" s="662"/>
      <c r="F148" s="666"/>
      <c r="G148" s="666"/>
      <c r="H148" s="666"/>
      <c r="I148" s="666"/>
      <c r="J148" s="658"/>
      <c r="K148" s="659"/>
      <c r="L148" s="659"/>
      <c r="M148" s="659"/>
      <c r="N148" s="659"/>
      <c r="O148" s="655"/>
    </row>
    <row r="149" spans="1:15" ht="12.75" hidden="1" x14ac:dyDescent="0.2">
      <c r="A149" s="661"/>
      <c r="B149" s="661"/>
      <c r="C149" s="661"/>
      <c r="D149" s="661"/>
      <c r="E149" s="662"/>
      <c r="F149" s="666"/>
      <c r="G149" s="666"/>
      <c r="H149" s="666"/>
      <c r="I149" s="666"/>
      <c r="J149" s="658"/>
      <c r="K149" s="659"/>
      <c r="L149" s="659"/>
      <c r="M149" s="659"/>
      <c r="N149" s="659"/>
      <c r="O149" s="655"/>
    </row>
    <row r="150" spans="1:15" ht="12" hidden="1" x14ac:dyDescent="0.2">
      <c r="A150" s="661"/>
      <c r="B150" s="661"/>
      <c r="C150" s="661"/>
      <c r="D150" s="661"/>
      <c r="E150" s="662"/>
      <c r="F150" s="666"/>
      <c r="G150" s="666"/>
      <c r="H150" s="666"/>
      <c r="I150" s="666"/>
      <c r="J150" s="659"/>
      <c r="K150" s="659"/>
      <c r="L150" s="659"/>
      <c r="M150" s="659"/>
      <c r="N150" s="659"/>
      <c r="O150" s="655"/>
    </row>
    <row r="151" spans="1:15" ht="12" hidden="1" x14ac:dyDescent="0.2">
      <c r="A151" s="661"/>
      <c r="B151" s="661"/>
      <c r="C151" s="661"/>
      <c r="D151" s="661"/>
      <c r="E151" s="662"/>
      <c r="F151" s="666"/>
      <c r="G151" s="666"/>
      <c r="H151" s="666"/>
      <c r="I151" s="666"/>
      <c r="J151" s="659"/>
      <c r="K151" s="659"/>
      <c r="L151" s="659"/>
      <c r="M151" s="659"/>
      <c r="N151" s="659"/>
      <c r="O151" s="655"/>
    </row>
    <row r="152" spans="1:15" ht="12" hidden="1" x14ac:dyDescent="0.2">
      <c r="A152" s="661"/>
      <c r="B152" s="661"/>
      <c r="C152" s="661"/>
      <c r="D152" s="661"/>
      <c r="E152" s="662"/>
      <c r="F152" s="666"/>
      <c r="G152" s="666"/>
      <c r="H152" s="666"/>
      <c r="I152" s="666"/>
      <c r="J152" s="659"/>
      <c r="K152" s="659"/>
      <c r="L152" s="659"/>
      <c r="M152" s="659"/>
      <c r="N152" s="659"/>
      <c r="O152" s="655"/>
    </row>
    <row r="153" spans="1:15" ht="12" hidden="1" x14ac:dyDescent="0.2">
      <c r="A153" s="661"/>
      <c r="B153" s="661"/>
      <c r="C153" s="661"/>
      <c r="D153" s="661"/>
      <c r="E153" s="662"/>
      <c r="F153" s="666"/>
      <c r="G153" s="666"/>
      <c r="H153" s="666"/>
      <c r="I153" s="666"/>
      <c r="J153" s="659"/>
      <c r="K153" s="659"/>
      <c r="L153" s="659"/>
      <c r="M153" s="659"/>
      <c r="N153" s="659"/>
      <c r="O153" s="655"/>
    </row>
    <row r="154" spans="1:15" ht="12" hidden="1" x14ac:dyDescent="0.2">
      <c r="A154" s="661"/>
      <c r="B154" s="661"/>
      <c r="C154" s="661"/>
      <c r="D154" s="661"/>
      <c r="E154" s="662"/>
      <c r="F154" s="666"/>
      <c r="G154" s="666"/>
      <c r="H154" s="666"/>
      <c r="I154" s="666"/>
      <c r="J154" s="659"/>
      <c r="K154" s="659"/>
      <c r="L154" s="659"/>
      <c r="M154" s="659"/>
      <c r="N154" s="659"/>
      <c r="O154" s="655"/>
    </row>
    <row r="155" spans="1:15" ht="12" hidden="1" x14ac:dyDescent="0.2">
      <c r="A155" s="671"/>
      <c r="B155" s="671"/>
      <c r="C155" s="671"/>
      <c r="D155" s="671"/>
      <c r="E155" s="662"/>
      <c r="F155" s="666"/>
      <c r="G155" s="666"/>
      <c r="H155" s="666"/>
      <c r="I155" s="666"/>
      <c r="J155" s="659"/>
      <c r="K155" s="659"/>
      <c r="L155" s="659"/>
      <c r="M155" s="659"/>
      <c r="N155" s="659"/>
      <c r="O155" s="655"/>
    </row>
    <row r="156" spans="1:15" ht="12" hidden="1" x14ac:dyDescent="0.2">
      <c r="A156" s="671"/>
      <c r="B156" s="671"/>
      <c r="C156" s="671"/>
      <c r="D156" s="671"/>
      <c r="E156" s="662"/>
      <c r="F156" s="666"/>
      <c r="G156" s="666"/>
      <c r="H156" s="666"/>
      <c r="I156" s="666"/>
      <c r="J156" s="659"/>
      <c r="K156" s="659"/>
      <c r="L156" s="659"/>
      <c r="M156" s="659"/>
      <c r="N156" s="659"/>
      <c r="O156" s="655"/>
    </row>
    <row r="157" spans="1:15" ht="12" hidden="1" x14ac:dyDescent="0.2">
      <c r="A157" s="671"/>
      <c r="B157" s="671"/>
      <c r="C157" s="671"/>
      <c r="D157" s="671"/>
      <c r="E157" s="662"/>
      <c r="F157" s="666"/>
      <c r="G157" s="666"/>
      <c r="H157" s="666"/>
      <c r="I157" s="666"/>
      <c r="J157" s="659"/>
      <c r="K157" s="659"/>
      <c r="L157" s="659"/>
      <c r="M157" s="659"/>
      <c r="N157" s="659"/>
      <c r="O157" s="655"/>
    </row>
    <row r="158" spans="1:15" ht="12" hidden="1" x14ac:dyDescent="0.2">
      <c r="A158" s="671"/>
      <c r="B158" s="671"/>
      <c r="C158" s="671"/>
      <c r="D158" s="671"/>
      <c r="E158" s="672"/>
      <c r="F158" s="666"/>
      <c r="G158" s="666"/>
      <c r="H158" s="666"/>
      <c r="I158" s="666"/>
      <c r="J158" s="659"/>
      <c r="K158" s="659"/>
      <c r="L158" s="659"/>
      <c r="M158" s="659"/>
      <c r="N158" s="659"/>
      <c r="O158" s="655"/>
    </row>
    <row r="159" spans="1:15" ht="12" hidden="1" x14ac:dyDescent="0.2">
      <c r="A159" s="671"/>
      <c r="B159" s="671"/>
      <c r="C159" s="671"/>
      <c r="D159" s="671"/>
      <c r="E159" s="661"/>
      <c r="F159" s="666"/>
      <c r="G159" s="666"/>
      <c r="H159" s="666"/>
      <c r="I159" s="666"/>
      <c r="J159" s="659"/>
      <c r="K159" s="659"/>
      <c r="L159" s="659"/>
      <c r="M159" s="659"/>
      <c r="N159" s="659"/>
      <c r="O159" s="655"/>
    </row>
    <row r="160" spans="1:15" ht="12" hidden="1" x14ac:dyDescent="0.2">
      <c r="A160" s="671"/>
      <c r="B160" s="671"/>
      <c r="C160" s="671"/>
      <c r="D160" s="671"/>
      <c r="E160" s="661"/>
      <c r="F160" s="666"/>
      <c r="G160" s="666"/>
      <c r="H160" s="666"/>
      <c r="I160" s="666"/>
      <c r="J160" s="659"/>
      <c r="K160" s="659"/>
      <c r="L160" s="659"/>
      <c r="M160" s="659"/>
      <c r="N160" s="659"/>
      <c r="O160" s="655"/>
    </row>
    <row r="161" spans="1:15" ht="12" x14ac:dyDescent="0.2">
      <c r="A161" s="671"/>
      <c r="B161" s="671"/>
      <c r="C161" s="671"/>
      <c r="D161" s="671"/>
      <c r="E161" s="661"/>
      <c r="F161" s="666"/>
      <c r="G161" s="666"/>
      <c r="H161" s="666"/>
      <c r="I161" s="666"/>
      <c r="J161" s="659"/>
      <c r="K161" s="659"/>
      <c r="L161" s="659"/>
      <c r="M161" s="659"/>
      <c r="N161" s="659"/>
      <c r="O161" s="655"/>
    </row>
    <row r="162" spans="1:15" ht="12" x14ac:dyDescent="0.2">
      <c r="A162" s="671"/>
      <c r="B162" s="671"/>
      <c r="C162" s="671"/>
      <c r="D162" s="671"/>
      <c r="E162" s="661"/>
      <c r="F162" s="666"/>
      <c r="G162" s="666"/>
      <c r="H162" s="666"/>
      <c r="I162" s="666"/>
      <c r="J162" s="659"/>
      <c r="K162" s="659"/>
      <c r="L162" s="659"/>
      <c r="M162" s="659"/>
      <c r="N162" s="659"/>
      <c r="O162" s="655"/>
    </row>
    <row r="163" spans="1:15" ht="12" x14ac:dyDescent="0.2">
      <c r="A163" s="671"/>
      <c r="B163" s="671"/>
      <c r="C163" s="671"/>
      <c r="D163" s="671"/>
      <c r="E163" s="661"/>
      <c r="F163" s="666"/>
      <c r="G163" s="666"/>
      <c r="H163" s="666"/>
      <c r="I163" s="666"/>
      <c r="J163" s="659"/>
      <c r="K163" s="659"/>
      <c r="L163" s="659"/>
      <c r="M163" s="659"/>
      <c r="N163" s="659"/>
      <c r="O163" s="655"/>
    </row>
    <row r="164" spans="1:15" ht="12" x14ac:dyDescent="0.2">
      <c r="A164" s="671"/>
      <c r="B164" s="671"/>
      <c r="C164" s="671"/>
      <c r="D164" s="671"/>
      <c r="E164" s="661"/>
      <c r="F164" s="666"/>
      <c r="G164" s="666"/>
      <c r="H164" s="666"/>
      <c r="I164" s="666"/>
      <c r="J164" s="659"/>
      <c r="K164" s="659"/>
      <c r="L164" s="659"/>
      <c r="M164" s="659"/>
      <c r="N164" s="659"/>
      <c r="O164" s="655"/>
    </row>
    <row r="165" spans="1:15" ht="12" x14ac:dyDescent="0.2">
      <c r="A165" s="671"/>
      <c r="B165" s="671"/>
      <c r="C165" s="671"/>
      <c r="D165" s="671"/>
      <c r="E165" s="661"/>
      <c r="F165" s="666"/>
      <c r="G165" s="666"/>
      <c r="H165" s="666"/>
      <c r="I165" s="666"/>
      <c r="J165" s="659"/>
      <c r="K165" s="659"/>
      <c r="L165" s="659"/>
      <c r="M165" s="659"/>
      <c r="N165" s="659"/>
      <c r="O165" s="655"/>
    </row>
    <row r="166" spans="1:15" ht="12" x14ac:dyDescent="0.2">
      <c r="A166" s="671"/>
      <c r="B166" s="671"/>
      <c r="C166" s="671"/>
      <c r="D166" s="671"/>
      <c r="E166" s="661"/>
      <c r="F166" s="666"/>
      <c r="G166" s="666"/>
      <c r="H166" s="666"/>
      <c r="I166" s="666"/>
      <c r="J166" s="659"/>
      <c r="K166" s="659"/>
      <c r="L166" s="659"/>
      <c r="M166" s="659"/>
      <c r="N166" s="659"/>
      <c r="O166" s="655"/>
    </row>
    <row r="167" spans="1:15" ht="12" x14ac:dyDescent="0.2">
      <c r="A167" s="671"/>
      <c r="B167" s="671"/>
      <c r="C167" s="671"/>
      <c r="D167" s="671"/>
      <c r="E167" s="661"/>
      <c r="F167" s="666"/>
      <c r="G167" s="666"/>
      <c r="H167" s="666"/>
      <c r="I167" s="666"/>
      <c r="J167" s="659"/>
      <c r="K167" s="659"/>
      <c r="L167" s="659"/>
      <c r="M167" s="659"/>
      <c r="N167" s="659"/>
      <c r="O167" s="655"/>
    </row>
    <row r="168" spans="1:15" ht="12" x14ac:dyDescent="0.2">
      <c r="A168" s="671"/>
      <c r="B168" s="671"/>
      <c r="C168" s="671"/>
      <c r="D168" s="671"/>
      <c r="E168" s="661"/>
      <c r="F168" s="666"/>
      <c r="G168" s="666"/>
      <c r="H168" s="666"/>
      <c r="I168" s="666"/>
      <c r="J168" s="659"/>
      <c r="K168" s="659"/>
      <c r="L168" s="659"/>
      <c r="M168" s="659"/>
      <c r="N168" s="659"/>
      <c r="O168" s="655"/>
    </row>
    <row r="169" spans="1:15" ht="12" x14ac:dyDescent="0.2">
      <c r="A169" s="671"/>
      <c r="B169" s="671"/>
      <c r="C169" s="671"/>
      <c r="D169" s="671"/>
      <c r="E169" s="661"/>
      <c r="F169" s="666"/>
      <c r="G169" s="666"/>
      <c r="H169" s="666"/>
      <c r="I169" s="666"/>
      <c r="J169" s="659"/>
      <c r="K169" s="659"/>
      <c r="L169" s="659"/>
      <c r="M169" s="659"/>
      <c r="N169" s="659"/>
      <c r="O169" s="655"/>
    </row>
    <row r="170" spans="1:15" ht="12" x14ac:dyDescent="0.2">
      <c r="A170" s="671"/>
      <c r="B170" s="671"/>
      <c r="C170" s="671"/>
      <c r="D170" s="671"/>
      <c r="E170" s="661"/>
      <c r="F170" s="666"/>
      <c r="G170" s="666"/>
      <c r="H170" s="666"/>
      <c r="I170" s="666"/>
      <c r="J170" s="659"/>
      <c r="K170" s="659"/>
      <c r="L170" s="659"/>
      <c r="M170" s="659"/>
      <c r="N170" s="659"/>
      <c r="O170" s="655"/>
    </row>
    <row r="171" spans="1:15" ht="12" x14ac:dyDescent="0.2">
      <c r="A171" s="671"/>
      <c r="B171" s="671"/>
      <c r="C171" s="671"/>
      <c r="D171" s="671"/>
      <c r="E171" s="661"/>
      <c r="F171" s="666"/>
      <c r="G171" s="666"/>
      <c r="H171" s="666"/>
      <c r="I171" s="666"/>
      <c r="J171" s="659"/>
      <c r="K171" s="659"/>
      <c r="L171" s="659"/>
      <c r="M171" s="659"/>
      <c r="N171" s="659"/>
      <c r="O171" s="655"/>
    </row>
    <row r="172" spans="1:15" ht="12" x14ac:dyDescent="0.2">
      <c r="A172" s="666"/>
      <c r="B172" s="666"/>
      <c r="C172" s="666"/>
      <c r="D172" s="666"/>
      <c r="E172" s="661"/>
      <c r="F172" s="666"/>
      <c r="G172" s="666"/>
      <c r="H172" s="666"/>
      <c r="I172" s="666"/>
      <c r="J172" s="659"/>
      <c r="K172" s="659"/>
      <c r="L172" s="659"/>
      <c r="M172" s="659"/>
      <c r="N172" s="659"/>
      <c r="O172" s="655"/>
    </row>
    <row r="173" spans="1:15" ht="12" x14ac:dyDescent="0.2">
      <c r="A173" s="666"/>
      <c r="B173" s="666"/>
      <c r="C173" s="666"/>
      <c r="D173" s="666"/>
      <c r="E173" s="661"/>
      <c r="F173" s="666"/>
      <c r="G173" s="666"/>
      <c r="H173" s="666"/>
      <c r="I173" s="666"/>
      <c r="J173" s="659"/>
      <c r="K173" s="659"/>
      <c r="L173" s="659"/>
      <c r="M173" s="659"/>
      <c r="N173" s="659"/>
      <c r="O173" s="655"/>
    </row>
    <row r="174" spans="1:15" ht="12" x14ac:dyDescent="0.2">
      <c r="A174" s="666"/>
      <c r="B174" s="666"/>
      <c r="C174" s="666"/>
      <c r="D174" s="666"/>
      <c r="E174" s="661"/>
      <c r="F174" s="666"/>
      <c r="G174" s="666"/>
      <c r="H174" s="666"/>
      <c r="I174" s="666"/>
      <c r="J174" s="659"/>
      <c r="K174" s="659"/>
      <c r="L174" s="659"/>
      <c r="M174" s="659"/>
      <c r="N174" s="659"/>
      <c r="O174" s="655"/>
    </row>
    <row r="175" spans="1:15" ht="12" x14ac:dyDescent="0.2">
      <c r="A175" s="666"/>
      <c r="B175" s="666"/>
      <c r="C175" s="666"/>
      <c r="D175" s="666"/>
      <c r="E175" s="661"/>
      <c r="F175" s="666"/>
      <c r="G175" s="666"/>
      <c r="H175" s="666"/>
      <c r="I175" s="666"/>
      <c r="J175" s="659"/>
      <c r="K175" s="659"/>
      <c r="L175" s="659"/>
      <c r="M175" s="659"/>
      <c r="N175" s="659"/>
      <c r="O175" s="655"/>
    </row>
    <row r="176" spans="1:15" ht="12" x14ac:dyDescent="0.2">
      <c r="A176" s="666"/>
      <c r="B176" s="666"/>
      <c r="C176" s="666"/>
      <c r="D176" s="666"/>
      <c r="E176" s="661"/>
      <c r="F176" s="666"/>
      <c r="G176" s="666"/>
      <c r="H176" s="666"/>
      <c r="I176" s="666"/>
      <c r="J176" s="659"/>
      <c r="K176" s="659"/>
      <c r="L176" s="659"/>
      <c r="M176" s="659"/>
      <c r="N176" s="659"/>
      <c r="O176" s="655"/>
    </row>
    <row r="177" spans="1:15" ht="12" x14ac:dyDescent="0.2">
      <c r="A177" s="666"/>
      <c r="B177" s="666"/>
      <c r="C177" s="666"/>
      <c r="D177" s="666"/>
      <c r="E177" s="661"/>
      <c r="F177" s="666"/>
      <c r="G177" s="666"/>
      <c r="H177" s="666"/>
      <c r="I177" s="666"/>
      <c r="J177" s="659"/>
      <c r="K177" s="659"/>
      <c r="L177" s="659"/>
      <c r="M177" s="659"/>
      <c r="N177" s="659"/>
      <c r="O177" s="655"/>
    </row>
    <row r="178" spans="1:15" ht="12" x14ac:dyDescent="0.2">
      <c r="A178" s="666"/>
      <c r="B178" s="666"/>
      <c r="C178" s="666"/>
      <c r="D178" s="666"/>
      <c r="E178" s="661"/>
      <c r="F178" s="666"/>
      <c r="G178" s="666"/>
      <c r="H178" s="666"/>
      <c r="I178" s="666"/>
      <c r="J178" s="659"/>
      <c r="K178" s="659"/>
      <c r="L178" s="659"/>
      <c r="M178" s="659"/>
      <c r="N178" s="659"/>
      <c r="O178" s="655"/>
    </row>
    <row r="179" spans="1:15" ht="12" x14ac:dyDescent="0.2">
      <c r="A179" s="666"/>
      <c r="B179" s="666"/>
      <c r="C179" s="666"/>
      <c r="D179" s="666"/>
      <c r="E179" s="661"/>
      <c r="F179" s="666"/>
      <c r="G179" s="666"/>
      <c r="H179" s="666"/>
      <c r="I179" s="666"/>
      <c r="J179" s="659"/>
      <c r="K179" s="659"/>
      <c r="L179" s="659"/>
      <c r="M179" s="659"/>
      <c r="N179" s="659"/>
      <c r="O179" s="655"/>
    </row>
    <row r="180" spans="1:15" ht="12" x14ac:dyDescent="0.2">
      <c r="A180" s="666"/>
      <c r="B180" s="666"/>
      <c r="C180" s="666"/>
      <c r="D180" s="666"/>
      <c r="E180" s="661"/>
      <c r="F180" s="666"/>
      <c r="G180" s="666"/>
      <c r="H180" s="666"/>
      <c r="I180" s="666"/>
      <c r="J180" s="659"/>
      <c r="K180" s="659"/>
      <c r="L180" s="659"/>
      <c r="M180" s="659"/>
      <c r="N180" s="659"/>
      <c r="O180" s="655"/>
    </row>
    <row r="181" spans="1:15" ht="12" x14ac:dyDescent="0.2">
      <c r="A181" s="666"/>
      <c r="B181" s="666"/>
      <c r="C181" s="666"/>
      <c r="D181" s="666"/>
      <c r="E181" s="661"/>
      <c r="F181" s="666"/>
      <c r="G181" s="666"/>
      <c r="H181" s="666"/>
      <c r="I181" s="666"/>
      <c r="J181" s="659"/>
      <c r="K181" s="659"/>
      <c r="L181" s="659"/>
      <c r="M181" s="659"/>
      <c r="N181" s="659"/>
      <c r="O181" s="655"/>
    </row>
    <row r="182" spans="1:15" ht="12" x14ac:dyDescent="0.2">
      <c r="A182" s="666"/>
      <c r="B182" s="666"/>
      <c r="C182" s="666"/>
      <c r="D182" s="666"/>
      <c r="E182" s="661"/>
      <c r="F182" s="666"/>
      <c r="G182" s="666"/>
      <c r="H182" s="666"/>
      <c r="I182" s="666"/>
      <c r="J182" s="659"/>
      <c r="K182" s="659"/>
      <c r="L182" s="659"/>
      <c r="M182" s="659"/>
      <c r="N182" s="659"/>
      <c r="O182" s="655"/>
    </row>
    <row r="183" spans="1:15" ht="12" x14ac:dyDescent="0.2">
      <c r="A183" s="666"/>
      <c r="B183" s="666"/>
      <c r="C183" s="666"/>
      <c r="D183" s="666"/>
      <c r="E183" s="661"/>
      <c r="F183" s="666"/>
      <c r="G183" s="666"/>
      <c r="H183" s="666"/>
      <c r="I183" s="666"/>
      <c r="J183" s="659"/>
      <c r="K183" s="659"/>
      <c r="L183" s="659"/>
      <c r="M183" s="659"/>
      <c r="N183" s="659"/>
      <c r="O183" s="655"/>
    </row>
    <row r="184" spans="1:15" ht="12" x14ac:dyDescent="0.2">
      <c r="A184" s="666"/>
      <c r="B184" s="666"/>
      <c r="C184" s="666"/>
      <c r="D184" s="666"/>
      <c r="E184" s="661"/>
      <c r="F184" s="666"/>
      <c r="G184" s="666"/>
      <c r="H184" s="666"/>
      <c r="I184" s="666"/>
      <c r="J184" s="659"/>
      <c r="K184" s="659"/>
      <c r="L184" s="659"/>
      <c r="M184" s="659"/>
      <c r="N184" s="659"/>
      <c r="O184" s="655"/>
    </row>
    <row r="185" spans="1:15" ht="12" x14ac:dyDescent="0.2">
      <c r="A185" s="666"/>
      <c r="B185" s="666"/>
      <c r="C185" s="666"/>
      <c r="D185" s="666"/>
      <c r="E185" s="661"/>
      <c r="F185" s="666"/>
      <c r="G185" s="666"/>
      <c r="H185" s="666"/>
      <c r="I185" s="666"/>
      <c r="J185" s="659"/>
      <c r="K185" s="666"/>
      <c r="L185" s="666"/>
      <c r="M185" s="666"/>
      <c r="N185" s="666"/>
      <c r="O185" s="655"/>
    </row>
    <row r="186" spans="1:15" ht="12" x14ac:dyDescent="0.2">
      <c r="A186" s="666"/>
      <c r="B186" s="666"/>
      <c r="C186" s="666"/>
      <c r="D186" s="666"/>
      <c r="E186" s="661"/>
      <c r="F186" s="666"/>
      <c r="G186" s="666"/>
      <c r="H186" s="666"/>
      <c r="I186" s="666"/>
      <c r="J186" s="659"/>
      <c r="K186" s="666"/>
      <c r="L186" s="666"/>
      <c r="M186" s="666"/>
      <c r="N186" s="666"/>
      <c r="O186" s="655"/>
    </row>
    <row r="187" spans="1:15" ht="12" x14ac:dyDescent="0.2">
      <c r="A187" s="666"/>
      <c r="B187" s="666"/>
      <c r="C187" s="666"/>
      <c r="D187" s="666"/>
      <c r="E187" s="661"/>
      <c r="F187" s="666"/>
      <c r="G187" s="666"/>
      <c r="H187" s="666"/>
      <c r="I187" s="666"/>
      <c r="J187" s="659"/>
      <c r="K187" s="666"/>
      <c r="L187" s="666"/>
      <c r="M187" s="666"/>
      <c r="N187" s="666"/>
      <c r="O187" s="655"/>
    </row>
    <row r="188" spans="1:15" ht="12" x14ac:dyDescent="0.2">
      <c r="A188" s="666"/>
      <c r="B188" s="666"/>
      <c r="C188" s="666"/>
      <c r="D188" s="666"/>
      <c r="E188" s="661"/>
      <c r="F188" s="666"/>
      <c r="G188" s="666"/>
      <c r="H188" s="666"/>
      <c r="I188" s="666"/>
      <c r="J188" s="659"/>
      <c r="K188" s="666"/>
      <c r="L188" s="666"/>
      <c r="M188" s="666"/>
      <c r="N188" s="666"/>
      <c r="O188" s="655"/>
    </row>
    <row r="189" spans="1:15" ht="12" x14ac:dyDescent="0.2">
      <c r="A189" s="666"/>
      <c r="B189" s="666"/>
      <c r="C189" s="666"/>
      <c r="D189" s="666"/>
      <c r="E189" s="661"/>
      <c r="F189" s="666"/>
      <c r="G189" s="666"/>
      <c r="H189" s="666"/>
      <c r="I189" s="666"/>
      <c r="J189" s="659"/>
      <c r="K189" s="666"/>
      <c r="L189" s="666"/>
      <c r="M189" s="666"/>
      <c r="N189" s="666"/>
      <c r="O189" s="655"/>
    </row>
    <row r="190" spans="1:15" ht="12" x14ac:dyDescent="0.2">
      <c r="A190" s="666"/>
      <c r="B190" s="666"/>
      <c r="C190" s="666"/>
      <c r="D190" s="666"/>
      <c r="E190" s="661"/>
      <c r="F190" s="666"/>
      <c r="G190" s="666"/>
      <c r="H190" s="666"/>
      <c r="I190" s="666"/>
      <c r="J190" s="659"/>
      <c r="K190" s="666"/>
      <c r="L190" s="666"/>
      <c r="M190" s="666"/>
      <c r="N190" s="666"/>
      <c r="O190" s="655"/>
    </row>
    <row r="191" spans="1:15" ht="12" x14ac:dyDescent="0.2">
      <c r="A191" s="666"/>
      <c r="B191" s="666"/>
      <c r="C191" s="666"/>
      <c r="D191" s="666"/>
      <c r="E191" s="661"/>
      <c r="F191" s="666"/>
      <c r="G191" s="666"/>
      <c r="H191" s="666"/>
      <c r="I191" s="666"/>
      <c r="J191" s="659"/>
      <c r="K191" s="666"/>
      <c r="L191" s="666"/>
      <c r="M191" s="666"/>
      <c r="N191" s="666"/>
      <c r="O191" s="655"/>
    </row>
    <row r="192" spans="1:15" ht="12" x14ac:dyDescent="0.2">
      <c r="A192" s="666"/>
      <c r="B192" s="666"/>
      <c r="C192" s="666"/>
      <c r="D192" s="666"/>
      <c r="E192" s="661"/>
      <c r="F192" s="666"/>
      <c r="G192" s="666"/>
      <c r="H192" s="666"/>
      <c r="I192" s="666"/>
      <c r="J192" s="659"/>
      <c r="K192" s="666"/>
      <c r="L192" s="666"/>
      <c r="M192" s="666"/>
      <c r="N192" s="666"/>
      <c r="O192" s="655"/>
    </row>
    <row r="193" spans="1:15" ht="12" x14ac:dyDescent="0.2">
      <c r="A193" s="666"/>
      <c r="B193" s="666"/>
      <c r="C193" s="666"/>
      <c r="D193" s="666"/>
      <c r="E193" s="661"/>
      <c r="F193" s="666"/>
      <c r="G193" s="666"/>
      <c r="H193" s="666"/>
      <c r="I193" s="666"/>
      <c r="J193" s="659"/>
      <c r="K193" s="666"/>
      <c r="L193" s="666"/>
      <c r="M193" s="666"/>
      <c r="N193" s="666"/>
      <c r="O193" s="655"/>
    </row>
    <row r="194" spans="1:15" ht="12" x14ac:dyDescent="0.2">
      <c r="A194" s="666"/>
      <c r="B194" s="666"/>
      <c r="C194" s="666"/>
      <c r="D194" s="666"/>
      <c r="E194" s="661"/>
      <c r="F194" s="666"/>
      <c r="G194" s="666"/>
      <c r="H194" s="666"/>
      <c r="I194" s="666"/>
      <c r="J194" s="659"/>
      <c r="K194" s="666"/>
      <c r="L194" s="666"/>
      <c r="M194" s="666"/>
      <c r="N194" s="666"/>
      <c r="O194" s="655"/>
    </row>
    <row r="195" spans="1:15" ht="12" x14ac:dyDescent="0.2">
      <c r="A195" s="666"/>
      <c r="B195" s="666"/>
      <c r="C195" s="666"/>
      <c r="D195" s="666"/>
      <c r="E195" s="661"/>
      <c r="F195" s="666"/>
      <c r="G195" s="666"/>
      <c r="H195" s="666"/>
      <c r="I195" s="666"/>
      <c r="J195" s="659"/>
      <c r="K195" s="666"/>
      <c r="L195" s="666"/>
      <c r="M195" s="666"/>
      <c r="N195" s="666"/>
      <c r="O195" s="655"/>
    </row>
    <row r="196" spans="1:15" ht="12" x14ac:dyDescent="0.2">
      <c r="A196" s="666"/>
      <c r="B196" s="666"/>
      <c r="C196" s="666"/>
      <c r="D196" s="666"/>
      <c r="E196" s="661"/>
      <c r="F196" s="666"/>
      <c r="G196" s="666"/>
      <c r="H196" s="666"/>
      <c r="I196" s="666"/>
      <c r="J196" s="659"/>
      <c r="K196" s="666"/>
      <c r="L196" s="666"/>
      <c r="M196" s="666"/>
      <c r="N196" s="666"/>
      <c r="O196" s="655"/>
    </row>
    <row r="197" spans="1:15" ht="12" x14ac:dyDescent="0.2">
      <c r="A197" s="666"/>
      <c r="B197" s="666"/>
      <c r="C197" s="666"/>
      <c r="D197" s="666"/>
      <c r="E197" s="661"/>
      <c r="F197" s="666"/>
      <c r="G197" s="666"/>
      <c r="H197" s="666"/>
      <c r="I197" s="666"/>
      <c r="J197" s="659"/>
      <c r="K197" s="666"/>
      <c r="L197" s="666"/>
      <c r="M197" s="666"/>
      <c r="N197" s="666"/>
      <c r="O197" s="655"/>
    </row>
    <row r="198" spans="1:15" ht="12" x14ac:dyDescent="0.2">
      <c r="A198" s="666"/>
      <c r="B198" s="666"/>
      <c r="C198" s="666"/>
      <c r="D198" s="666"/>
      <c r="E198" s="661"/>
      <c r="F198" s="666"/>
      <c r="G198" s="666"/>
      <c r="H198" s="666"/>
      <c r="I198" s="666"/>
      <c r="J198" s="659"/>
      <c r="K198" s="666"/>
      <c r="L198" s="666"/>
      <c r="M198" s="666"/>
      <c r="N198" s="666"/>
      <c r="O198" s="655"/>
    </row>
    <row r="199" spans="1:15" ht="12" x14ac:dyDescent="0.2">
      <c r="A199" s="666"/>
      <c r="B199" s="666"/>
      <c r="C199" s="666"/>
      <c r="D199" s="666"/>
      <c r="E199" s="661"/>
      <c r="F199" s="666"/>
      <c r="G199" s="666"/>
      <c r="H199" s="666"/>
      <c r="I199" s="666"/>
      <c r="J199" s="659"/>
      <c r="K199" s="666"/>
      <c r="L199" s="666"/>
      <c r="M199" s="666"/>
      <c r="N199" s="666"/>
      <c r="O199" s="655"/>
    </row>
    <row r="200" spans="1:15" ht="12" x14ac:dyDescent="0.2">
      <c r="A200" s="666"/>
      <c r="B200" s="666"/>
      <c r="C200" s="666"/>
      <c r="D200" s="666"/>
      <c r="E200" s="661"/>
      <c r="F200" s="666"/>
      <c r="G200" s="666"/>
      <c r="H200" s="666"/>
      <c r="I200" s="666"/>
      <c r="J200" s="659"/>
      <c r="K200" s="666"/>
      <c r="L200" s="666"/>
      <c r="M200" s="666"/>
      <c r="N200" s="666"/>
      <c r="O200" s="655"/>
    </row>
    <row r="201" spans="1:15" ht="12" x14ac:dyDescent="0.2">
      <c r="A201" s="666"/>
      <c r="B201" s="666"/>
      <c r="C201" s="666"/>
      <c r="D201" s="666"/>
      <c r="E201" s="661"/>
      <c r="F201" s="666"/>
      <c r="G201" s="666"/>
      <c r="H201" s="666"/>
      <c r="I201" s="666"/>
      <c r="J201" s="659"/>
      <c r="K201" s="666"/>
      <c r="L201" s="666"/>
      <c r="M201" s="666"/>
      <c r="N201" s="666"/>
      <c r="O201" s="655"/>
    </row>
    <row r="202" spans="1:15" ht="12" x14ac:dyDescent="0.2">
      <c r="A202" s="666"/>
      <c r="B202" s="666"/>
      <c r="C202" s="666"/>
      <c r="D202" s="666"/>
      <c r="E202" s="661"/>
      <c r="F202" s="666"/>
      <c r="G202" s="666"/>
      <c r="H202" s="666"/>
      <c r="I202" s="666"/>
      <c r="J202" s="659"/>
      <c r="K202" s="666"/>
      <c r="L202" s="666"/>
      <c r="M202" s="666"/>
      <c r="N202" s="666"/>
      <c r="O202" s="655"/>
    </row>
    <row r="203" spans="1:15" ht="12" x14ac:dyDescent="0.2">
      <c r="A203" s="666"/>
      <c r="B203" s="666"/>
      <c r="C203" s="666"/>
      <c r="D203" s="666"/>
      <c r="E203" s="661"/>
      <c r="F203" s="666"/>
      <c r="G203" s="666"/>
      <c r="H203" s="666"/>
      <c r="I203" s="666"/>
      <c r="J203" s="659"/>
      <c r="K203" s="666"/>
      <c r="L203" s="666"/>
      <c r="M203" s="666"/>
      <c r="N203" s="666"/>
      <c r="O203" s="655"/>
    </row>
    <row r="204" spans="1:15" ht="12" x14ac:dyDescent="0.2">
      <c r="A204" s="666"/>
      <c r="B204" s="666"/>
      <c r="C204" s="666"/>
      <c r="D204" s="666"/>
      <c r="E204" s="661"/>
      <c r="F204" s="666"/>
      <c r="G204" s="666"/>
      <c r="H204" s="666"/>
      <c r="I204" s="666"/>
      <c r="J204" s="659"/>
      <c r="K204" s="666"/>
      <c r="L204" s="666"/>
      <c r="M204" s="666"/>
      <c r="N204" s="666"/>
      <c r="O204" s="655"/>
    </row>
    <row r="205" spans="1:15" ht="12" x14ac:dyDescent="0.2">
      <c r="A205" s="666"/>
      <c r="B205" s="666"/>
      <c r="C205" s="666"/>
      <c r="D205" s="666"/>
      <c r="E205" s="661"/>
      <c r="F205" s="666"/>
      <c r="G205" s="666"/>
      <c r="H205" s="666"/>
      <c r="I205" s="666"/>
      <c r="J205" s="659"/>
      <c r="K205" s="666"/>
      <c r="L205" s="666"/>
      <c r="M205" s="666"/>
      <c r="N205" s="666"/>
      <c r="O205" s="655"/>
    </row>
    <row r="206" spans="1:15" ht="12" x14ac:dyDescent="0.2">
      <c r="A206" s="666"/>
      <c r="B206" s="666"/>
      <c r="C206" s="666"/>
      <c r="D206" s="666"/>
      <c r="E206" s="671"/>
      <c r="F206" s="666"/>
      <c r="G206" s="666"/>
      <c r="H206" s="666"/>
      <c r="I206" s="666"/>
      <c r="J206" s="659"/>
      <c r="K206" s="666"/>
      <c r="L206" s="666"/>
      <c r="M206" s="666"/>
      <c r="N206" s="666"/>
      <c r="O206" s="655"/>
    </row>
    <row r="207" spans="1:15" ht="12" x14ac:dyDescent="0.2">
      <c r="A207" s="666"/>
      <c r="B207" s="666"/>
      <c r="C207" s="666"/>
      <c r="D207" s="666"/>
      <c r="E207" s="671"/>
      <c r="F207" s="666"/>
      <c r="G207" s="666"/>
      <c r="H207" s="666"/>
      <c r="I207" s="666"/>
      <c r="J207" s="659"/>
      <c r="K207" s="666"/>
      <c r="L207" s="666"/>
      <c r="M207" s="666"/>
      <c r="N207" s="666"/>
      <c r="O207" s="655"/>
    </row>
    <row r="208" spans="1:15" ht="12" x14ac:dyDescent="0.2">
      <c r="A208" s="666"/>
      <c r="B208" s="666"/>
      <c r="C208" s="666"/>
      <c r="D208" s="666"/>
      <c r="E208" s="671"/>
      <c r="F208" s="666"/>
      <c r="G208" s="666"/>
      <c r="H208" s="666"/>
      <c r="I208" s="666"/>
      <c r="J208" s="659"/>
      <c r="K208" s="666"/>
      <c r="L208" s="666"/>
      <c r="M208" s="666"/>
      <c r="N208" s="666"/>
      <c r="O208" s="655"/>
    </row>
    <row r="209" spans="1:15" ht="12" x14ac:dyDescent="0.2">
      <c r="A209" s="666"/>
      <c r="B209" s="666"/>
      <c r="C209" s="666"/>
      <c r="D209" s="666"/>
      <c r="E209" s="671"/>
      <c r="F209" s="666"/>
      <c r="G209" s="666"/>
      <c r="H209" s="666"/>
      <c r="I209" s="666"/>
      <c r="J209" s="659"/>
      <c r="K209" s="666"/>
      <c r="L209" s="666"/>
      <c r="M209" s="666"/>
      <c r="N209" s="666"/>
      <c r="O209" s="655"/>
    </row>
    <row r="210" spans="1:15" ht="12" x14ac:dyDescent="0.2">
      <c r="A210" s="666"/>
      <c r="B210" s="666"/>
      <c r="C210" s="666"/>
      <c r="D210" s="666"/>
      <c r="E210" s="671"/>
      <c r="F210" s="666"/>
      <c r="G210" s="666"/>
      <c r="H210" s="666"/>
      <c r="I210" s="666"/>
      <c r="J210" s="659"/>
      <c r="K210" s="666"/>
      <c r="L210" s="666"/>
      <c r="M210" s="666"/>
      <c r="N210" s="666"/>
      <c r="O210" s="655"/>
    </row>
    <row r="211" spans="1:15" ht="12" x14ac:dyDescent="0.2">
      <c r="A211" s="666"/>
      <c r="B211" s="666"/>
      <c r="C211" s="666"/>
      <c r="D211" s="666"/>
      <c r="E211" s="671"/>
      <c r="F211" s="666"/>
      <c r="G211" s="666"/>
      <c r="H211" s="666"/>
      <c r="I211" s="666"/>
      <c r="J211" s="666"/>
      <c r="K211" s="666"/>
      <c r="L211" s="666"/>
      <c r="M211" s="666"/>
      <c r="N211" s="666"/>
      <c r="O211" s="655"/>
    </row>
    <row r="212" spans="1:15" ht="12" x14ac:dyDescent="0.2">
      <c r="A212" s="666"/>
      <c r="B212" s="666"/>
      <c r="C212" s="666"/>
      <c r="D212" s="666"/>
      <c r="E212" s="671"/>
      <c r="F212" s="666"/>
      <c r="G212" s="666"/>
      <c r="H212" s="666"/>
      <c r="I212" s="666"/>
      <c r="J212" s="666"/>
      <c r="K212" s="666"/>
      <c r="L212" s="666"/>
      <c r="M212" s="666"/>
      <c r="N212" s="666"/>
    </row>
    <row r="213" spans="1:15" ht="12" x14ac:dyDescent="0.2">
      <c r="A213" s="666"/>
      <c r="B213" s="666"/>
      <c r="C213" s="666"/>
      <c r="D213" s="666"/>
      <c r="E213" s="671"/>
      <c r="F213" s="666"/>
      <c r="G213" s="666"/>
      <c r="H213" s="666"/>
      <c r="I213" s="666"/>
      <c r="J213" s="666"/>
      <c r="K213" s="666"/>
      <c r="L213" s="666"/>
      <c r="M213" s="666"/>
      <c r="N213" s="666"/>
    </row>
    <row r="214" spans="1:15" ht="12" x14ac:dyDescent="0.2">
      <c r="A214" s="666"/>
      <c r="B214" s="666"/>
      <c r="C214" s="666"/>
      <c r="D214" s="666"/>
      <c r="E214" s="671"/>
      <c r="F214" s="666"/>
      <c r="G214" s="666"/>
      <c r="H214" s="666"/>
      <c r="I214" s="666"/>
      <c r="J214" s="666"/>
      <c r="K214" s="666"/>
      <c r="L214" s="666"/>
      <c r="M214" s="666"/>
      <c r="N214" s="666"/>
    </row>
    <row r="215" spans="1:15" ht="12" x14ac:dyDescent="0.2">
      <c r="A215" s="666"/>
      <c r="B215" s="666"/>
      <c r="C215" s="666"/>
      <c r="D215" s="666"/>
      <c r="E215" s="671"/>
      <c r="F215" s="666"/>
      <c r="G215" s="666"/>
      <c r="H215" s="666"/>
      <c r="I215" s="666"/>
      <c r="J215" s="666"/>
      <c r="K215" s="666"/>
      <c r="L215" s="666"/>
      <c r="M215" s="666"/>
      <c r="N215" s="666"/>
    </row>
    <row r="216" spans="1:15" ht="12" x14ac:dyDescent="0.2">
      <c r="A216" s="666"/>
      <c r="B216" s="666"/>
      <c r="C216" s="666"/>
      <c r="D216" s="666"/>
      <c r="E216" s="671"/>
      <c r="F216" s="666"/>
      <c r="G216" s="666"/>
      <c r="H216" s="666"/>
      <c r="I216" s="666"/>
      <c r="J216" s="666"/>
      <c r="K216" s="666"/>
      <c r="L216" s="666"/>
      <c r="M216" s="666"/>
      <c r="N216" s="666"/>
    </row>
    <row r="217" spans="1:15" ht="12" x14ac:dyDescent="0.2">
      <c r="A217" s="666"/>
      <c r="B217" s="666"/>
      <c r="C217" s="666"/>
      <c r="D217" s="666"/>
      <c r="E217" s="671"/>
      <c r="F217" s="666"/>
      <c r="G217" s="666"/>
      <c r="H217" s="666"/>
      <c r="I217" s="666"/>
      <c r="J217" s="666"/>
      <c r="K217" s="666"/>
      <c r="L217" s="666"/>
      <c r="M217" s="666"/>
      <c r="N217" s="666"/>
    </row>
    <row r="218" spans="1:15" ht="12" x14ac:dyDescent="0.2">
      <c r="A218" s="666"/>
      <c r="B218" s="666"/>
      <c r="C218" s="666"/>
      <c r="D218" s="666"/>
      <c r="E218" s="671"/>
      <c r="F218" s="666"/>
      <c r="G218" s="666"/>
      <c r="H218" s="666"/>
      <c r="I218" s="666"/>
      <c r="J218" s="666"/>
      <c r="K218" s="666"/>
      <c r="L218" s="666"/>
      <c r="M218" s="666"/>
      <c r="N218" s="666"/>
    </row>
    <row r="219" spans="1:15" ht="12" x14ac:dyDescent="0.2">
      <c r="A219" s="666"/>
      <c r="B219" s="666"/>
      <c r="C219" s="666"/>
      <c r="D219" s="666"/>
      <c r="E219" s="671"/>
      <c r="F219" s="666"/>
      <c r="G219" s="666"/>
      <c r="H219" s="666"/>
      <c r="I219" s="666"/>
      <c r="J219" s="666"/>
      <c r="K219" s="666"/>
      <c r="L219" s="666"/>
      <c r="M219" s="666"/>
      <c r="N219" s="666"/>
    </row>
    <row r="220" spans="1:15" ht="12" x14ac:dyDescent="0.2">
      <c r="A220" s="666"/>
      <c r="B220" s="666"/>
      <c r="C220" s="666"/>
      <c r="D220" s="666"/>
      <c r="E220" s="671"/>
      <c r="F220" s="666"/>
      <c r="G220" s="666"/>
      <c r="H220" s="666"/>
      <c r="I220" s="666"/>
      <c r="J220" s="666"/>
      <c r="K220" s="666"/>
      <c r="L220" s="666"/>
      <c r="M220" s="666"/>
      <c r="N220" s="666"/>
    </row>
    <row r="221" spans="1:15" ht="12" x14ac:dyDescent="0.2">
      <c r="A221" s="666"/>
      <c r="B221" s="666"/>
      <c r="C221" s="666"/>
      <c r="D221" s="666"/>
      <c r="E221" s="671"/>
      <c r="F221" s="666"/>
      <c r="G221" s="666"/>
      <c r="H221" s="666"/>
      <c r="I221" s="666"/>
      <c r="J221" s="666"/>
      <c r="K221" s="666"/>
      <c r="L221" s="666"/>
      <c r="M221" s="666"/>
      <c r="N221" s="666"/>
    </row>
    <row r="222" spans="1:15" ht="12" x14ac:dyDescent="0.2">
      <c r="A222" s="666"/>
      <c r="B222" s="666"/>
      <c r="C222" s="666"/>
      <c r="D222" s="666"/>
      <c r="E222" s="671"/>
      <c r="F222" s="666"/>
      <c r="G222" s="666"/>
      <c r="H222" s="666"/>
      <c r="I222" s="666"/>
      <c r="J222" s="666"/>
      <c r="K222" s="666"/>
      <c r="L222" s="666"/>
      <c r="M222" s="666"/>
      <c r="N222" s="666"/>
    </row>
    <row r="223" spans="1:15" ht="12" x14ac:dyDescent="0.2">
      <c r="A223" s="666"/>
      <c r="B223" s="666"/>
      <c r="C223" s="666"/>
      <c r="D223" s="666"/>
      <c r="E223" s="671"/>
      <c r="F223" s="666"/>
      <c r="G223" s="666"/>
      <c r="H223" s="666"/>
      <c r="I223" s="666"/>
      <c r="J223" s="666"/>
      <c r="K223" s="666"/>
      <c r="L223" s="666"/>
      <c r="M223" s="666"/>
      <c r="N223" s="666"/>
    </row>
    <row r="224" spans="1:15" ht="12" x14ac:dyDescent="0.2">
      <c r="A224" s="666"/>
      <c r="B224" s="666"/>
      <c r="C224" s="666"/>
      <c r="D224" s="666"/>
      <c r="E224" s="671"/>
      <c r="F224" s="666"/>
      <c r="G224" s="666"/>
      <c r="H224" s="666"/>
      <c r="I224" s="666"/>
      <c r="J224" s="666"/>
      <c r="K224" s="666"/>
      <c r="L224" s="666"/>
      <c r="M224" s="666"/>
      <c r="N224" s="666"/>
    </row>
    <row r="225" spans="1:14" ht="12" x14ac:dyDescent="0.2">
      <c r="A225" s="666"/>
      <c r="B225" s="666"/>
      <c r="C225" s="666"/>
      <c r="D225" s="666"/>
      <c r="E225" s="671"/>
      <c r="F225" s="666"/>
      <c r="G225" s="666"/>
      <c r="H225" s="666"/>
      <c r="I225" s="666"/>
      <c r="J225" s="666"/>
      <c r="K225" s="666"/>
      <c r="L225" s="666"/>
      <c r="M225" s="666"/>
      <c r="N225" s="666"/>
    </row>
    <row r="226" spans="1:14" ht="12" x14ac:dyDescent="0.2">
      <c r="A226" s="666"/>
      <c r="B226" s="666"/>
      <c r="C226" s="666"/>
      <c r="D226" s="666"/>
      <c r="E226" s="671"/>
      <c r="F226" s="666"/>
      <c r="G226" s="666"/>
      <c r="H226" s="666"/>
      <c r="I226" s="666"/>
      <c r="J226" s="666"/>
      <c r="K226" s="666"/>
      <c r="L226" s="666"/>
      <c r="M226" s="666"/>
      <c r="N226" s="666"/>
    </row>
    <row r="227" spans="1:14" ht="12" x14ac:dyDescent="0.2">
      <c r="A227" s="666"/>
      <c r="B227" s="666"/>
      <c r="C227" s="666"/>
      <c r="D227" s="666"/>
      <c r="E227" s="671"/>
      <c r="F227" s="666"/>
      <c r="G227" s="666"/>
      <c r="H227" s="666"/>
      <c r="I227" s="666"/>
      <c r="J227" s="666"/>
      <c r="K227" s="666"/>
      <c r="L227" s="666"/>
      <c r="M227" s="666"/>
      <c r="N227" s="666"/>
    </row>
    <row r="228" spans="1:14" ht="12" x14ac:dyDescent="0.2">
      <c r="A228" s="666"/>
      <c r="B228" s="666"/>
      <c r="C228" s="666"/>
      <c r="D228" s="666"/>
      <c r="E228" s="671"/>
      <c r="F228" s="666"/>
      <c r="G228" s="666"/>
      <c r="H228" s="666"/>
      <c r="I228" s="666"/>
      <c r="J228" s="666"/>
      <c r="K228" s="666"/>
      <c r="L228" s="666"/>
      <c r="M228" s="666"/>
      <c r="N228" s="666"/>
    </row>
    <row r="229" spans="1:14" ht="12" x14ac:dyDescent="0.2">
      <c r="A229" s="666"/>
      <c r="B229" s="666"/>
      <c r="C229" s="666"/>
      <c r="D229" s="666"/>
      <c r="E229" s="671"/>
      <c r="F229" s="666"/>
      <c r="G229" s="666"/>
      <c r="H229" s="666"/>
      <c r="I229" s="666"/>
      <c r="J229" s="666"/>
      <c r="K229" s="666"/>
      <c r="L229" s="666"/>
      <c r="M229" s="666"/>
      <c r="N229" s="666"/>
    </row>
    <row r="230" spans="1:14" ht="12" x14ac:dyDescent="0.2">
      <c r="A230" s="666"/>
      <c r="B230" s="666"/>
      <c r="C230" s="666"/>
      <c r="D230" s="666"/>
      <c r="E230" s="671"/>
      <c r="F230" s="666"/>
      <c r="G230" s="666"/>
      <c r="H230" s="666"/>
      <c r="I230" s="666"/>
      <c r="J230" s="666"/>
      <c r="K230" s="666"/>
      <c r="L230" s="666"/>
      <c r="M230" s="666"/>
      <c r="N230" s="666"/>
    </row>
    <row r="231" spans="1:14" ht="12" x14ac:dyDescent="0.2">
      <c r="A231" s="666"/>
      <c r="B231" s="666"/>
      <c r="C231" s="666"/>
      <c r="D231" s="666"/>
      <c r="E231" s="671"/>
      <c r="F231" s="666"/>
      <c r="G231" s="666"/>
      <c r="H231" s="666"/>
      <c r="I231" s="666"/>
      <c r="J231" s="666"/>
      <c r="K231" s="666"/>
      <c r="L231" s="666"/>
      <c r="M231" s="666"/>
      <c r="N231" s="666"/>
    </row>
    <row r="232" spans="1:14" ht="12" x14ac:dyDescent="0.2">
      <c r="A232" s="666"/>
      <c r="B232" s="666"/>
      <c r="C232" s="666"/>
      <c r="D232" s="666"/>
      <c r="E232" s="671"/>
      <c r="F232" s="666"/>
      <c r="G232" s="666"/>
      <c r="H232" s="666"/>
      <c r="I232" s="666"/>
      <c r="J232" s="666"/>
      <c r="K232" s="666"/>
      <c r="L232" s="666"/>
      <c r="M232" s="666"/>
      <c r="N232" s="666"/>
    </row>
    <row r="233" spans="1:14" ht="12" x14ac:dyDescent="0.2">
      <c r="A233" s="666"/>
      <c r="B233" s="666"/>
      <c r="C233" s="666"/>
      <c r="D233" s="666"/>
      <c r="E233" s="671"/>
      <c r="F233" s="666"/>
      <c r="G233" s="666"/>
      <c r="H233" s="666"/>
      <c r="I233" s="666"/>
      <c r="J233" s="666"/>
      <c r="K233" s="666"/>
      <c r="L233" s="666"/>
      <c r="M233" s="666"/>
      <c r="N233" s="666"/>
    </row>
    <row r="234" spans="1:14" ht="12" x14ac:dyDescent="0.2">
      <c r="A234" s="666"/>
      <c r="B234" s="666"/>
      <c r="C234" s="666"/>
      <c r="D234" s="666"/>
      <c r="E234" s="671"/>
      <c r="F234" s="666"/>
      <c r="G234" s="666"/>
      <c r="H234" s="666"/>
      <c r="I234" s="666"/>
      <c r="J234" s="666"/>
      <c r="K234" s="666"/>
      <c r="L234" s="666"/>
      <c r="M234" s="666"/>
      <c r="N234" s="666"/>
    </row>
    <row r="235" spans="1:14" ht="12" x14ac:dyDescent="0.2">
      <c r="A235" s="666"/>
      <c r="B235" s="666"/>
      <c r="C235" s="666"/>
      <c r="D235" s="666"/>
      <c r="E235" s="671"/>
      <c r="F235" s="666"/>
      <c r="G235" s="666"/>
      <c r="H235" s="666"/>
      <c r="I235" s="666"/>
      <c r="J235" s="666"/>
      <c r="K235" s="666"/>
      <c r="L235" s="666"/>
      <c r="M235" s="666"/>
      <c r="N235" s="666"/>
    </row>
    <row r="236" spans="1:14" ht="12" x14ac:dyDescent="0.2">
      <c r="A236" s="666"/>
      <c r="B236" s="666"/>
      <c r="C236" s="666"/>
      <c r="D236" s="666"/>
      <c r="E236" s="671"/>
      <c r="F236" s="666"/>
      <c r="G236" s="666"/>
      <c r="H236" s="666"/>
      <c r="I236" s="666"/>
      <c r="J236" s="666"/>
      <c r="K236" s="666"/>
      <c r="L236" s="666"/>
      <c r="M236" s="666"/>
      <c r="N236" s="666"/>
    </row>
    <row r="237" spans="1:14" ht="12" x14ac:dyDescent="0.2">
      <c r="A237" s="666"/>
      <c r="B237" s="666"/>
      <c r="C237" s="666"/>
      <c r="D237" s="666"/>
      <c r="E237" s="671"/>
      <c r="F237" s="666"/>
      <c r="G237" s="666"/>
      <c r="H237" s="666"/>
      <c r="I237" s="666"/>
      <c r="J237" s="666"/>
      <c r="K237" s="666"/>
      <c r="L237" s="666"/>
      <c r="M237" s="666"/>
      <c r="N237" s="666"/>
    </row>
    <row r="238" spans="1:14" ht="12" x14ac:dyDescent="0.2">
      <c r="A238" s="666"/>
      <c r="B238" s="666"/>
      <c r="C238" s="666"/>
      <c r="D238" s="666"/>
      <c r="E238" s="671"/>
      <c r="F238" s="666"/>
      <c r="G238" s="666"/>
      <c r="H238" s="666"/>
      <c r="I238" s="666"/>
      <c r="J238" s="666"/>
      <c r="K238" s="666"/>
      <c r="L238" s="666"/>
      <c r="M238" s="666"/>
      <c r="N238" s="666"/>
    </row>
    <row r="239" spans="1:14" ht="12" x14ac:dyDescent="0.2">
      <c r="A239" s="666"/>
      <c r="B239" s="666"/>
      <c r="C239" s="666"/>
      <c r="D239" s="666"/>
      <c r="E239" s="671"/>
      <c r="F239" s="666"/>
      <c r="G239" s="666"/>
      <c r="H239" s="666"/>
      <c r="I239" s="666"/>
      <c r="J239" s="666"/>
      <c r="K239" s="666"/>
      <c r="L239" s="666"/>
      <c r="M239" s="666"/>
      <c r="N239" s="666"/>
    </row>
    <row r="240" spans="1:14" ht="12" x14ac:dyDescent="0.2">
      <c r="A240" s="666"/>
      <c r="B240" s="666"/>
      <c r="C240" s="666"/>
      <c r="D240" s="666"/>
      <c r="E240" s="671"/>
      <c r="F240" s="666"/>
      <c r="G240" s="666"/>
      <c r="H240" s="666"/>
      <c r="I240" s="666"/>
      <c r="J240" s="666"/>
      <c r="K240" s="666"/>
      <c r="L240" s="666"/>
      <c r="M240" s="666"/>
      <c r="N240" s="666"/>
    </row>
    <row r="241" spans="1:14" ht="12" x14ac:dyDescent="0.2">
      <c r="A241" s="666"/>
      <c r="B241" s="666"/>
      <c r="C241" s="666"/>
      <c r="D241" s="666"/>
      <c r="E241" s="671"/>
      <c r="F241" s="666"/>
      <c r="G241" s="666"/>
      <c r="H241" s="666"/>
      <c r="I241" s="666"/>
      <c r="J241" s="666"/>
      <c r="K241" s="666"/>
      <c r="L241" s="666"/>
      <c r="M241" s="666"/>
      <c r="N241" s="666"/>
    </row>
    <row r="242" spans="1:14" ht="12" x14ac:dyDescent="0.2">
      <c r="A242" s="666"/>
      <c r="B242" s="666"/>
      <c r="C242" s="666"/>
      <c r="D242" s="666"/>
      <c r="E242" s="671"/>
      <c r="F242" s="666"/>
      <c r="G242" s="666"/>
      <c r="H242" s="666"/>
      <c r="I242" s="666"/>
      <c r="J242" s="666"/>
      <c r="K242" s="666"/>
      <c r="L242" s="666"/>
      <c r="M242" s="666"/>
      <c r="N242" s="666"/>
    </row>
    <row r="243" spans="1:14" ht="12" x14ac:dyDescent="0.2">
      <c r="A243" s="666"/>
      <c r="B243" s="666"/>
      <c r="C243" s="666"/>
      <c r="D243" s="666"/>
      <c r="E243" s="671"/>
      <c r="F243" s="666"/>
      <c r="G243" s="666"/>
      <c r="H243" s="666"/>
      <c r="I243" s="666"/>
      <c r="J243" s="666"/>
      <c r="K243" s="666"/>
      <c r="L243" s="666"/>
      <c r="M243" s="666"/>
      <c r="N243" s="666"/>
    </row>
    <row r="244" spans="1:14" ht="12" x14ac:dyDescent="0.2">
      <c r="A244" s="666"/>
      <c r="B244" s="666"/>
      <c r="C244" s="666"/>
      <c r="D244" s="666"/>
      <c r="E244" s="671"/>
      <c r="F244" s="666"/>
      <c r="G244" s="666"/>
      <c r="H244" s="666"/>
      <c r="I244" s="666"/>
      <c r="J244" s="666"/>
      <c r="K244" s="666"/>
      <c r="L244" s="666"/>
      <c r="M244" s="666"/>
      <c r="N244" s="666"/>
    </row>
    <row r="245" spans="1:14" ht="12" x14ac:dyDescent="0.2">
      <c r="A245" s="666"/>
      <c r="B245" s="666"/>
      <c r="C245" s="666"/>
      <c r="D245" s="666"/>
      <c r="E245" s="671"/>
      <c r="F245" s="666"/>
      <c r="G245" s="666"/>
      <c r="H245" s="666"/>
      <c r="I245" s="666"/>
      <c r="J245" s="666"/>
      <c r="K245" s="666"/>
      <c r="L245" s="666"/>
      <c r="M245" s="666"/>
      <c r="N245" s="666"/>
    </row>
    <row r="246" spans="1:14" ht="12" x14ac:dyDescent="0.2">
      <c r="A246" s="666"/>
      <c r="B246" s="666"/>
      <c r="C246" s="666"/>
      <c r="D246" s="666"/>
      <c r="E246" s="671"/>
      <c r="F246" s="666"/>
      <c r="G246" s="666"/>
      <c r="H246" s="666"/>
      <c r="I246" s="666"/>
      <c r="J246" s="666"/>
      <c r="K246" s="666"/>
      <c r="L246" s="666"/>
      <c r="M246" s="666"/>
      <c r="N246" s="666"/>
    </row>
    <row r="247" spans="1:14" ht="12" x14ac:dyDescent="0.2">
      <c r="A247" s="666"/>
      <c r="B247" s="666"/>
      <c r="C247" s="666"/>
      <c r="D247" s="666"/>
      <c r="E247" s="671"/>
      <c r="F247" s="666"/>
      <c r="G247" s="666"/>
      <c r="H247" s="666"/>
      <c r="I247" s="666"/>
      <c r="J247" s="666"/>
      <c r="K247" s="666"/>
      <c r="L247" s="666"/>
      <c r="M247" s="666"/>
      <c r="N247" s="666"/>
    </row>
    <row r="248" spans="1:14" ht="12" x14ac:dyDescent="0.2">
      <c r="A248" s="666"/>
      <c r="B248" s="666"/>
      <c r="C248" s="666"/>
      <c r="D248" s="666"/>
      <c r="E248" s="671"/>
      <c r="F248" s="666"/>
      <c r="G248" s="666"/>
      <c r="H248" s="666"/>
      <c r="I248" s="666"/>
      <c r="J248" s="666"/>
      <c r="K248" s="666"/>
      <c r="L248" s="666"/>
      <c r="M248" s="666"/>
      <c r="N248" s="666"/>
    </row>
    <row r="249" spans="1:14" ht="12" x14ac:dyDescent="0.2">
      <c r="A249" s="666"/>
      <c r="B249" s="666"/>
      <c r="C249" s="666"/>
      <c r="D249" s="666"/>
      <c r="E249" s="671"/>
      <c r="F249" s="666"/>
      <c r="G249" s="666"/>
      <c r="H249" s="666"/>
      <c r="I249" s="666"/>
      <c r="J249" s="666"/>
      <c r="K249" s="666"/>
      <c r="L249" s="666"/>
      <c r="M249" s="666"/>
      <c r="N249" s="666"/>
    </row>
    <row r="250" spans="1:14" ht="12" x14ac:dyDescent="0.2">
      <c r="A250" s="666"/>
      <c r="B250" s="666"/>
      <c r="C250" s="666"/>
      <c r="D250" s="666"/>
      <c r="E250" s="671"/>
      <c r="F250" s="666"/>
      <c r="G250" s="666"/>
      <c r="H250" s="666"/>
      <c r="I250" s="666"/>
      <c r="J250" s="666"/>
      <c r="K250" s="666"/>
      <c r="L250" s="666"/>
      <c r="M250" s="666"/>
      <c r="N250" s="666"/>
    </row>
    <row r="251" spans="1:14" ht="12" x14ac:dyDescent="0.2">
      <c r="A251" s="666"/>
      <c r="B251" s="666"/>
      <c r="C251" s="666"/>
      <c r="D251" s="666"/>
      <c r="E251" s="671"/>
      <c r="F251" s="666"/>
      <c r="G251" s="666"/>
      <c r="H251" s="666"/>
      <c r="I251" s="666"/>
      <c r="J251" s="666"/>
      <c r="K251" s="666"/>
      <c r="L251" s="666"/>
      <c r="M251" s="666"/>
      <c r="N251" s="666"/>
    </row>
    <row r="252" spans="1:14" ht="12" x14ac:dyDescent="0.2">
      <c r="A252" s="666"/>
      <c r="B252" s="666"/>
      <c r="C252" s="666"/>
      <c r="D252" s="666"/>
      <c r="E252" s="671"/>
      <c r="F252" s="666"/>
      <c r="G252" s="666"/>
      <c r="H252" s="666"/>
      <c r="I252" s="666"/>
      <c r="J252" s="666"/>
      <c r="K252" s="666"/>
      <c r="L252" s="666"/>
      <c r="M252" s="666"/>
      <c r="N252" s="666"/>
    </row>
    <row r="253" spans="1:14" ht="12" x14ac:dyDescent="0.2">
      <c r="A253" s="666"/>
      <c r="B253" s="666"/>
      <c r="C253" s="666"/>
      <c r="D253" s="666"/>
      <c r="E253" s="671"/>
      <c r="F253" s="666"/>
      <c r="G253" s="666"/>
      <c r="H253" s="666"/>
      <c r="I253" s="666"/>
      <c r="J253" s="666"/>
      <c r="K253" s="666"/>
      <c r="L253" s="666"/>
      <c r="M253" s="666"/>
      <c r="N253" s="666"/>
    </row>
    <row r="254" spans="1:14" ht="12" x14ac:dyDescent="0.2">
      <c r="A254" s="666"/>
      <c r="B254" s="666"/>
      <c r="C254" s="666"/>
      <c r="D254" s="666"/>
      <c r="E254" s="671"/>
      <c r="F254" s="666"/>
      <c r="G254" s="666"/>
      <c r="H254" s="666"/>
      <c r="I254" s="666"/>
      <c r="J254" s="666"/>
      <c r="K254" s="666"/>
      <c r="L254" s="666"/>
      <c r="M254" s="666"/>
      <c r="N254" s="666"/>
    </row>
    <row r="255" spans="1:14" ht="12" x14ac:dyDescent="0.2">
      <c r="A255" s="666"/>
      <c r="B255" s="666"/>
      <c r="C255" s="666"/>
      <c r="D255" s="666"/>
      <c r="E255" s="671"/>
      <c r="F255" s="666"/>
      <c r="G255" s="666"/>
      <c r="H255" s="666"/>
      <c r="I255" s="666"/>
      <c r="J255" s="666"/>
      <c r="K255" s="666"/>
      <c r="L255" s="666"/>
      <c r="M255" s="666"/>
      <c r="N255" s="666"/>
    </row>
    <row r="256" spans="1:14" ht="12" x14ac:dyDescent="0.2">
      <c r="A256" s="666"/>
      <c r="B256" s="666"/>
      <c r="C256" s="666"/>
      <c r="D256" s="666"/>
      <c r="E256" s="671"/>
      <c r="F256" s="666"/>
      <c r="G256" s="666"/>
      <c r="H256" s="666"/>
      <c r="I256" s="666"/>
      <c r="J256" s="666"/>
      <c r="K256" s="666"/>
      <c r="L256" s="666"/>
      <c r="M256" s="666"/>
      <c r="N256" s="666"/>
    </row>
    <row r="257" spans="1:14" ht="12" x14ac:dyDescent="0.2">
      <c r="A257" s="666"/>
      <c r="B257" s="666"/>
      <c r="C257" s="666"/>
      <c r="D257" s="666"/>
      <c r="E257" s="671"/>
      <c r="F257" s="666"/>
      <c r="G257" s="666"/>
      <c r="H257" s="666"/>
      <c r="I257" s="666"/>
      <c r="J257" s="666"/>
      <c r="K257" s="666"/>
      <c r="L257" s="666"/>
      <c r="M257" s="666"/>
      <c r="N257" s="666"/>
    </row>
    <row r="258" spans="1:14" ht="12" x14ac:dyDescent="0.2">
      <c r="A258" s="666"/>
      <c r="B258" s="666"/>
      <c r="C258" s="666"/>
      <c r="D258" s="666"/>
      <c r="E258" s="671"/>
      <c r="F258" s="666"/>
      <c r="G258" s="666"/>
      <c r="H258" s="666"/>
      <c r="I258" s="666"/>
      <c r="J258" s="666"/>
      <c r="K258" s="666"/>
      <c r="L258" s="666"/>
      <c r="M258" s="666"/>
      <c r="N258" s="666"/>
    </row>
    <row r="259" spans="1:14" ht="12" x14ac:dyDescent="0.2">
      <c r="A259" s="666"/>
      <c r="B259" s="666"/>
      <c r="C259" s="666"/>
      <c r="D259" s="666"/>
      <c r="E259" s="671"/>
      <c r="F259" s="666"/>
      <c r="G259" s="666"/>
      <c r="H259" s="666"/>
      <c r="I259" s="666"/>
      <c r="J259" s="666"/>
      <c r="K259" s="666"/>
      <c r="L259" s="666"/>
      <c r="M259" s="666"/>
      <c r="N259" s="666"/>
    </row>
    <row r="260" spans="1:14" ht="12" x14ac:dyDescent="0.2">
      <c r="A260" s="666"/>
      <c r="B260" s="666"/>
      <c r="C260" s="666"/>
      <c r="D260" s="666"/>
      <c r="E260" s="671"/>
      <c r="F260" s="666"/>
      <c r="G260" s="666"/>
      <c r="H260" s="666"/>
      <c r="I260" s="666"/>
      <c r="J260" s="666"/>
      <c r="K260" s="666"/>
      <c r="L260" s="666"/>
      <c r="M260" s="666"/>
      <c r="N260" s="666"/>
    </row>
    <row r="261" spans="1:14" ht="12" x14ac:dyDescent="0.2">
      <c r="A261" s="666"/>
      <c r="B261" s="666"/>
      <c r="C261" s="666"/>
      <c r="D261" s="666"/>
      <c r="E261" s="671"/>
      <c r="F261" s="666"/>
      <c r="G261" s="666"/>
      <c r="H261" s="666"/>
      <c r="I261" s="666"/>
      <c r="J261" s="666"/>
      <c r="K261" s="666"/>
      <c r="L261" s="666"/>
      <c r="M261" s="666"/>
      <c r="N261" s="666"/>
    </row>
    <row r="262" spans="1:14" ht="12" x14ac:dyDescent="0.2">
      <c r="A262" s="666"/>
      <c r="B262" s="666"/>
      <c r="C262" s="666"/>
      <c r="D262" s="666"/>
      <c r="E262" s="671"/>
      <c r="F262" s="666"/>
      <c r="G262" s="666"/>
      <c r="H262" s="666"/>
      <c r="I262" s="666"/>
      <c r="J262" s="666"/>
      <c r="K262" s="666"/>
      <c r="L262" s="666"/>
      <c r="M262" s="666"/>
      <c r="N262" s="666"/>
    </row>
    <row r="263" spans="1:14" ht="12" x14ac:dyDescent="0.2">
      <c r="A263" s="666"/>
      <c r="B263" s="666"/>
      <c r="C263" s="666"/>
      <c r="D263" s="666"/>
      <c r="E263" s="671"/>
      <c r="F263" s="666"/>
      <c r="G263" s="666"/>
      <c r="H263" s="666"/>
      <c r="I263" s="666"/>
      <c r="J263" s="666"/>
      <c r="K263" s="666"/>
      <c r="L263" s="666"/>
      <c r="M263" s="666"/>
      <c r="N263" s="666"/>
    </row>
    <row r="264" spans="1:14" ht="12" x14ac:dyDescent="0.2">
      <c r="A264" s="666"/>
      <c r="B264" s="666"/>
      <c r="C264" s="666"/>
      <c r="D264" s="666"/>
      <c r="E264" s="671"/>
      <c r="F264" s="666"/>
      <c r="G264" s="666"/>
      <c r="H264" s="666"/>
      <c r="I264" s="666"/>
      <c r="J264" s="666"/>
      <c r="K264" s="666"/>
      <c r="L264" s="666"/>
      <c r="M264" s="666"/>
      <c r="N264" s="666"/>
    </row>
    <row r="265" spans="1:14" ht="12" x14ac:dyDescent="0.2">
      <c r="A265" s="666"/>
      <c r="B265" s="666"/>
      <c r="C265" s="666"/>
      <c r="D265" s="666"/>
      <c r="E265" s="671"/>
      <c r="F265" s="666"/>
      <c r="G265" s="666"/>
      <c r="H265" s="666"/>
      <c r="I265" s="666"/>
      <c r="J265" s="666"/>
      <c r="K265" s="666"/>
      <c r="L265" s="666"/>
      <c r="M265" s="666"/>
      <c r="N265" s="666"/>
    </row>
    <row r="266" spans="1:14" x14ac:dyDescent="0.2">
      <c r="A266" s="666"/>
      <c r="B266" s="666"/>
      <c r="C266" s="666"/>
      <c r="D266" s="666"/>
      <c r="E266" s="666"/>
      <c r="F266" s="666"/>
      <c r="G266" s="666"/>
      <c r="H266" s="666"/>
      <c r="I266" s="666"/>
      <c r="J266" s="666"/>
      <c r="K266" s="666"/>
      <c r="L266" s="666"/>
      <c r="M266" s="666"/>
      <c r="N266" s="666"/>
    </row>
    <row r="267" spans="1:14" x14ac:dyDescent="0.2">
      <c r="A267" s="666"/>
      <c r="B267" s="666"/>
      <c r="C267" s="666"/>
      <c r="D267" s="666"/>
      <c r="E267" s="666"/>
      <c r="F267" s="666"/>
      <c r="G267" s="666"/>
      <c r="H267" s="666"/>
      <c r="I267" s="666"/>
      <c r="J267" s="666"/>
      <c r="K267" s="666"/>
      <c r="L267" s="666"/>
      <c r="M267" s="666"/>
      <c r="N267" s="666"/>
    </row>
    <row r="268" spans="1:14" x14ac:dyDescent="0.2">
      <c r="A268" s="666"/>
      <c r="B268" s="666"/>
      <c r="C268" s="666"/>
      <c r="D268" s="666"/>
      <c r="E268" s="666"/>
      <c r="F268" s="666"/>
      <c r="G268" s="666"/>
      <c r="H268" s="666"/>
      <c r="I268" s="666"/>
      <c r="J268" s="666"/>
      <c r="K268" s="666"/>
      <c r="L268" s="666"/>
      <c r="M268" s="666"/>
      <c r="N268" s="666"/>
    </row>
    <row r="269" spans="1:14" x14ac:dyDescent="0.2">
      <c r="A269" s="666"/>
      <c r="B269" s="666"/>
      <c r="C269" s="666"/>
      <c r="D269" s="666"/>
      <c r="E269" s="666"/>
      <c r="F269" s="666"/>
      <c r="G269" s="666"/>
      <c r="H269" s="666"/>
      <c r="I269" s="666"/>
      <c r="J269" s="666"/>
      <c r="K269" s="666"/>
      <c r="L269" s="666"/>
      <c r="M269" s="666"/>
      <c r="N269" s="666"/>
    </row>
    <row r="270" spans="1:14" x14ac:dyDescent="0.2">
      <c r="A270" s="666"/>
      <c r="B270" s="666"/>
      <c r="C270" s="666"/>
      <c r="D270" s="666"/>
      <c r="E270" s="666"/>
      <c r="F270" s="666"/>
      <c r="G270" s="666"/>
      <c r="H270" s="666"/>
      <c r="I270" s="666"/>
      <c r="J270" s="666"/>
      <c r="K270" s="666"/>
      <c r="L270" s="666"/>
      <c r="M270" s="666"/>
      <c r="N270" s="666"/>
    </row>
    <row r="271" spans="1:14" x14ac:dyDescent="0.2">
      <c r="A271" s="666"/>
      <c r="B271" s="666"/>
      <c r="C271" s="666"/>
      <c r="D271" s="666"/>
      <c r="E271" s="666"/>
      <c r="F271" s="666"/>
      <c r="G271" s="666"/>
      <c r="H271" s="666"/>
      <c r="I271" s="666"/>
      <c r="J271" s="666"/>
      <c r="K271" s="666"/>
      <c r="L271" s="666"/>
      <c r="M271" s="666"/>
      <c r="N271" s="666"/>
    </row>
    <row r="272" spans="1:14" x14ac:dyDescent="0.2">
      <c r="A272" s="666"/>
      <c r="B272" s="666"/>
      <c r="C272" s="666"/>
      <c r="D272" s="666"/>
      <c r="E272" s="666"/>
      <c r="F272" s="666"/>
      <c r="G272" s="666"/>
      <c r="H272" s="666"/>
      <c r="I272" s="666"/>
      <c r="J272" s="666"/>
      <c r="K272" s="666"/>
      <c r="L272" s="666"/>
      <c r="M272" s="666"/>
      <c r="N272" s="666"/>
    </row>
    <row r="273" spans="1:14" x14ac:dyDescent="0.2">
      <c r="A273" s="666"/>
      <c r="B273" s="666"/>
      <c r="C273" s="666"/>
      <c r="D273" s="666"/>
      <c r="E273" s="666"/>
      <c r="F273" s="666"/>
      <c r="G273" s="666"/>
      <c r="H273" s="666"/>
      <c r="I273" s="666"/>
      <c r="J273" s="666"/>
      <c r="K273" s="666"/>
      <c r="L273" s="666"/>
      <c r="M273" s="666"/>
      <c r="N273" s="666"/>
    </row>
    <row r="274" spans="1:14" x14ac:dyDescent="0.2">
      <c r="A274" s="666"/>
      <c r="B274" s="666"/>
      <c r="C274" s="666"/>
      <c r="D274" s="666"/>
      <c r="E274" s="666"/>
      <c r="F274" s="666"/>
      <c r="G274" s="666"/>
      <c r="H274" s="666"/>
      <c r="I274" s="666"/>
      <c r="J274" s="666"/>
      <c r="K274" s="666"/>
      <c r="L274" s="666"/>
      <c r="M274" s="666"/>
      <c r="N274" s="666"/>
    </row>
    <row r="275" spans="1:14" x14ac:dyDescent="0.2">
      <c r="A275" s="666"/>
      <c r="B275" s="666"/>
      <c r="C275" s="666"/>
      <c r="D275" s="666"/>
      <c r="E275" s="666"/>
      <c r="F275" s="666"/>
      <c r="G275" s="666"/>
      <c r="H275" s="666"/>
      <c r="I275" s="666"/>
      <c r="J275" s="666"/>
      <c r="K275" s="666"/>
      <c r="L275" s="666"/>
      <c r="M275" s="666"/>
      <c r="N275" s="666"/>
    </row>
    <row r="276" spans="1:14" x14ac:dyDescent="0.2">
      <c r="A276" s="666"/>
      <c r="B276" s="666"/>
      <c r="C276" s="666"/>
      <c r="D276" s="666"/>
      <c r="E276" s="666"/>
      <c r="F276" s="666"/>
      <c r="G276" s="666"/>
      <c r="H276" s="666"/>
      <c r="I276" s="666"/>
      <c r="J276" s="666"/>
      <c r="K276" s="666"/>
      <c r="L276" s="666"/>
      <c r="M276" s="666"/>
      <c r="N276" s="666"/>
    </row>
    <row r="277" spans="1:14" x14ac:dyDescent="0.2">
      <c r="A277" s="666"/>
      <c r="B277" s="666"/>
      <c r="C277" s="666"/>
      <c r="D277" s="666"/>
      <c r="E277" s="666"/>
      <c r="F277" s="666"/>
      <c r="G277" s="666"/>
      <c r="H277" s="666"/>
      <c r="I277" s="666"/>
      <c r="J277" s="666"/>
      <c r="K277" s="666"/>
      <c r="L277" s="666"/>
      <c r="M277" s="666"/>
      <c r="N277" s="666"/>
    </row>
    <row r="278" spans="1:14" x14ac:dyDescent="0.2">
      <c r="A278" s="666"/>
      <c r="B278" s="666"/>
      <c r="C278" s="666"/>
      <c r="D278" s="666"/>
      <c r="E278" s="666"/>
      <c r="F278" s="666"/>
      <c r="G278" s="666"/>
      <c r="H278" s="666"/>
      <c r="I278" s="666"/>
      <c r="J278" s="666"/>
      <c r="K278" s="666"/>
      <c r="L278" s="666"/>
      <c r="M278" s="666"/>
      <c r="N278" s="666"/>
    </row>
    <row r="279" spans="1:14" x14ac:dyDescent="0.2">
      <c r="A279" s="666"/>
      <c r="B279" s="666"/>
      <c r="C279" s="666"/>
      <c r="D279" s="666"/>
      <c r="E279" s="666"/>
      <c r="F279" s="666"/>
      <c r="G279" s="666"/>
      <c r="H279" s="666"/>
      <c r="I279" s="666"/>
      <c r="J279" s="666"/>
      <c r="K279" s="666"/>
      <c r="L279" s="666"/>
      <c r="M279" s="666"/>
      <c r="N279" s="666"/>
    </row>
    <row r="280" spans="1:14" x14ac:dyDescent="0.2">
      <c r="A280" s="666"/>
      <c r="B280" s="666"/>
      <c r="C280" s="666"/>
      <c r="D280" s="666"/>
      <c r="E280" s="666"/>
      <c r="F280" s="666"/>
      <c r="G280" s="666"/>
      <c r="H280" s="666"/>
      <c r="I280" s="666"/>
      <c r="J280" s="666"/>
      <c r="K280" s="666"/>
      <c r="L280" s="666"/>
      <c r="M280" s="666"/>
      <c r="N280" s="666"/>
    </row>
    <row r="281" spans="1:14" x14ac:dyDescent="0.2">
      <c r="A281" s="666"/>
      <c r="B281" s="666"/>
      <c r="C281" s="666"/>
      <c r="D281" s="666"/>
      <c r="E281" s="666"/>
      <c r="F281" s="666"/>
      <c r="G281" s="666"/>
      <c r="H281" s="666"/>
      <c r="I281" s="666"/>
      <c r="J281" s="666"/>
      <c r="K281" s="666"/>
      <c r="L281" s="666"/>
      <c r="M281" s="666"/>
      <c r="N281" s="666"/>
    </row>
    <row r="282" spans="1:14" x14ac:dyDescent="0.2">
      <c r="A282" s="666"/>
      <c r="B282" s="666"/>
      <c r="C282" s="666"/>
      <c r="D282" s="666"/>
      <c r="E282" s="666"/>
      <c r="F282" s="666"/>
      <c r="G282" s="666"/>
      <c r="H282" s="666"/>
      <c r="I282" s="666"/>
      <c r="J282" s="666"/>
      <c r="K282" s="666"/>
      <c r="L282" s="666"/>
      <c r="M282" s="666"/>
      <c r="N282" s="666"/>
    </row>
    <row r="283" spans="1:14" x14ac:dyDescent="0.2">
      <c r="A283" s="666"/>
      <c r="B283" s="666"/>
      <c r="C283" s="666"/>
      <c r="D283" s="666"/>
      <c r="E283" s="666"/>
      <c r="F283" s="666"/>
      <c r="G283" s="666"/>
      <c r="H283" s="666"/>
      <c r="I283" s="666"/>
      <c r="J283" s="666"/>
      <c r="K283" s="666"/>
      <c r="L283" s="666"/>
      <c r="M283" s="666"/>
      <c r="N283" s="666"/>
    </row>
    <row r="284" spans="1:14" x14ac:dyDescent="0.2">
      <c r="E284" s="666"/>
      <c r="F284" s="666"/>
      <c r="G284" s="666"/>
      <c r="H284" s="666"/>
      <c r="I284" s="666"/>
      <c r="J284" s="666"/>
      <c r="K284" s="666"/>
      <c r="L284" s="666"/>
      <c r="M284" s="666"/>
      <c r="N284" s="666"/>
    </row>
    <row r="285" spans="1:14" x14ac:dyDescent="0.2">
      <c r="E285" s="666"/>
      <c r="F285" s="666"/>
      <c r="G285" s="666"/>
      <c r="H285" s="666"/>
      <c r="I285" s="666"/>
      <c r="J285" s="666"/>
      <c r="K285" s="666"/>
      <c r="L285" s="666"/>
      <c r="M285" s="666"/>
      <c r="N285" s="666"/>
    </row>
    <row r="286" spans="1:14" x14ac:dyDescent="0.2">
      <c r="E286" s="666"/>
      <c r="F286" s="666"/>
      <c r="G286" s="666"/>
      <c r="H286" s="666"/>
      <c r="I286" s="666"/>
      <c r="J286" s="666"/>
      <c r="K286" s="666"/>
      <c r="L286" s="666"/>
      <c r="M286" s="666"/>
      <c r="N286" s="666"/>
    </row>
    <row r="287" spans="1:14" x14ac:dyDescent="0.2">
      <c r="K287" s="666"/>
      <c r="L287" s="666"/>
      <c r="M287" s="666"/>
      <c r="N287" s="666"/>
    </row>
    <row r="288" spans="1:14" x14ac:dyDescent="0.2">
      <c r="K288" s="666"/>
      <c r="L288" s="666"/>
      <c r="M288" s="666"/>
      <c r="N288" s="666"/>
    </row>
    <row r="289" spans="11:14" x14ac:dyDescent="0.2">
      <c r="K289" s="666"/>
      <c r="L289" s="666"/>
      <c r="M289" s="666"/>
      <c r="N289" s="666"/>
    </row>
  </sheetData>
  <mergeCells count="4">
    <mergeCell ref="A1:N1"/>
    <mergeCell ref="A2:D2"/>
    <mergeCell ref="K2:N2"/>
    <mergeCell ref="E2:I2"/>
  </mergeCells>
  <pageMargins left="0.7" right="0.7" top="0.75" bottom="0.5" header="0.3" footer="0.3"/>
  <pageSetup scale="45" fitToHeight="0" orientation="portrait" r:id="rId1"/>
  <rowBreaks count="3" manualBreakCount="3">
    <brk id="107" max="13" man="1"/>
    <brk id="149" max="13" man="1"/>
    <brk id="1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5"/>
  <sheetViews>
    <sheetView workbookViewId="0">
      <selection activeCell="G4" sqref="G4"/>
    </sheetView>
  </sheetViews>
  <sheetFormatPr defaultRowHeight="12.75" x14ac:dyDescent="0.2"/>
  <cols>
    <col min="1" max="1" width="1.5703125" customWidth="1"/>
    <col min="2" max="3" width="6.5703125" customWidth="1"/>
    <col min="4" max="10" width="12.5703125" customWidth="1"/>
  </cols>
  <sheetData>
    <row r="2" spans="2:10" ht="20.25" x14ac:dyDescent="0.3">
      <c r="B2" s="788" t="s">
        <v>15</v>
      </c>
      <c r="C2" s="788"/>
      <c r="D2" s="788"/>
      <c r="E2" s="788"/>
      <c r="F2" s="788"/>
      <c r="G2" s="788"/>
      <c r="H2" s="788"/>
      <c r="I2" s="788"/>
      <c r="J2" s="788"/>
    </row>
    <row r="3" spans="2:10" ht="20.100000000000001" customHeight="1" x14ac:dyDescent="0.25">
      <c r="B3" s="420" t="s">
        <v>16</v>
      </c>
      <c r="C3" s="420"/>
      <c r="D3" s="31">
        <v>112206</v>
      </c>
      <c r="E3" s="127"/>
      <c r="F3" s="127"/>
      <c r="G3" s="127"/>
      <c r="H3" s="127"/>
      <c r="I3" s="420" t="s">
        <v>17</v>
      </c>
      <c r="J3" s="31"/>
    </row>
    <row r="4" spans="2:10" ht="20.100000000000001" customHeight="1" x14ac:dyDescent="0.25">
      <c r="B4" s="420" t="s">
        <v>18</v>
      </c>
      <c r="C4" s="420"/>
      <c r="D4" s="631"/>
      <c r="E4" s="127"/>
      <c r="F4" s="127"/>
      <c r="G4" s="127"/>
      <c r="H4" s="127"/>
      <c r="I4" s="420" t="s">
        <v>19</v>
      </c>
      <c r="J4" s="420" t="s">
        <v>20</v>
      </c>
    </row>
    <row r="5" spans="2:10" ht="20.100000000000001" customHeight="1" x14ac:dyDescent="0.25">
      <c r="B5" s="127"/>
      <c r="C5" s="127"/>
      <c r="D5" s="127"/>
      <c r="E5" s="127"/>
      <c r="F5" s="127"/>
      <c r="G5" s="127"/>
      <c r="H5" s="127"/>
      <c r="I5" s="420" t="s">
        <v>21</v>
      </c>
      <c r="J5" s="420" t="s">
        <v>22</v>
      </c>
    </row>
    <row r="6" spans="2:10" ht="20.100000000000001" customHeight="1" x14ac:dyDescent="0.25">
      <c r="B6" s="420" t="s">
        <v>23</v>
      </c>
      <c r="C6" s="420"/>
      <c r="D6" s="420"/>
      <c r="E6" s="789" t="s">
        <v>24</v>
      </c>
      <c r="F6" s="789"/>
      <c r="G6" s="789"/>
      <c r="H6" s="789"/>
      <c r="I6" s="420" t="s">
        <v>21</v>
      </c>
      <c r="J6" s="420" t="s">
        <v>25</v>
      </c>
    </row>
    <row r="7" spans="2:10" ht="20.100000000000001" customHeight="1" x14ac:dyDescent="0.25">
      <c r="B7" s="420" t="s">
        <v>26</v>
      </c>
      <c r="C7" s="420"/>
      <c r="D7" s="420"/>
      <c r="E7" s="632">
        <v>1028702</v>
      </c>
      <c r="F7" s="31"/>
      <c r="G7" s="31"/>
      <c r="H7" s="31"/>
      <c r="I7" s="420"/>
      <c r="J7" s="420"/>
    </row>
    <row r="8" spans="2:10" ht="20.100000000000001" customHeight="1" x14ac:dyDescent="0.25">
      <c r="B8" s="420" t="s">
        <v>27</v>
      </c>
      <c r="C8" s="420"/>
      <c r="D8" s="420"/>
      <c r="E8" s="31"/>
      <c r="F8" s="31"/>
      <c r="G8" s="31"/>
      <c r="H8" s="31"/>
      <c r="I8" s="420"/>
      <c r="J8" s="420"/>
    </row>
    <row r="9" spans="2:10" ht="20.100000000000001" customHeight="1" x14ac:dyDescent="0.25">
      <c r="B9" s="420"/>
      <c r="C9" s="420"/>
      <c r="D9" s="420"/>
      <c r="E9" s="127"/>
      <c r="F9" s="127"/>
      <c r="G9" s="127"/>
      <c r="H9" s="127"/>
      <c r="I9" s="127"/>
      <c r="J9" s="127"/>
    </row>
    <row r="10" spans="2:10" ht="20.100000000000001" customHeight="1" x14ac:dyDescent="0.25">
      <c r="B10" s="127"/>
      <c r="C10" s="420"/>
      <c r="D10" s="420"/>
      <c r="E10" s="127"/>
      <c r="F10" s="127"/>
      <c r="G10" s="127"/>
      <c r="H10" s="127"/>
      <c r="I10" s="127"/>
      <c r="J10" s="127"/>
    </row>
    <row r="11" spans="2:10" ht="20.100000000000001" customHeight="1" x14ac:dyDescent="0.2">
      <c r="B11" s="633" t="s">
        <v>28</v>
      </c>
      <c r="C11" s="633"/>
      <c r="D11" s="633"/>
      <c r="E11" s="127"/>
      <c r="F11" s="127"/>
      <c r="G11" s="127"/>
      <c r="H11" s="633" t="s">
        <v>29</v>
      </c>
      <c r="I11" s="127"/>
      <c r="J11" s="127"/>
    </row>
    <row r="12" spans="2:10" ht="20.100000000000001" customHeight="1" x14ac:dyDescent="0.2">
      <c r="B12" s="790" t="s">
        <v>30</v>
      </c>
      <c r="C12" s="790"/>
      <c r="D12" s="631" t="s">
        <v>31</v>
      </c>
      <c r="E12" s="631" t="s">
        <v>32</v>
      </c>
      <c r="F12" s="634"/>
      <c r="G12" s="127"/>
      <c r="H12" s="631" t="s">
        <v>33</v>
      </c>
      <c r="I12" s="631" t="s">
        <v>34</v>
      </c>
      <c r="J12" s="631" t="s">
        <v>35</v>
      </c>
    </row>
    <row r="13" spans="2:10" ht="20.100000000000001" customHeight="1" x14ac:dyDescent="0.2">
      <c r="B13" s="791">
        <v>23</v>
      </c>
      <c r="C13" s="792"/>
      <c r="D13" s="635" t="s">
        <v>36</v>
      </c>
      <c r="E13" s="635" t="s">
        <v>37</v>
      </c>
      <c r="F13" s="127"/>
      <c r="G13" s="127"/>
      <c r="H13" s="636"/>
      <c r="I13" s="635"/>
      <c r="J13" s="637"/>
    </row>
    <row r="14" spans="2:10" ht="20.100000000000001" customHeight="1" x14ac:dyDescent="0.2">
      <c r="B14" s="614"/>
      <c r="C14" s="615"/>
      <c r="D14" s="635"/>
      <c r="E14" s="635"/>
      <c r="F14" s="127"/>
      <c r="G14" s="127"/>
      <c r="H14" s="636"/>
      <c r="I14" s="635"/>
      <c r="J14" s="636"/>
    </row>
    <row r="15" spans="2:10" ht="20.100000000000001" customHeight="1" x14ac:dyDescent="0.2">
      <c r="B15" s="614"/>
      <c r="C15" s="615"/>
      <c r="D15" s="635"/>
      <c r="E15" s="635"/>
      <c r="F15" s="127"/>
      <c r="G15" s="127"/>
      <c r="H15" s="636"/>
      <c r="I15" s="635"/>
      <c r="J15" s="636"/>
    </row>
    <row r="16" spans="2:10" ht="20.100000000000001" customHeight="1" x14ac:dyDescent="0.2">
      <c r="B16" s="614"/>
      <c r="C16" s="615"/>
      <c r="D16" s="635"/>
      <c r="E16" s="635"/>
      <c r="F16" s="619"/>
      <c r="G16" s="127"/>
      <c r="H16" s="636"/>
      <c r="I16" s="635"/>
      <c r="J16" s="636"/>
    </row>
    <row r="17" spans="2:10" ht="20.100000000000001" customHeight="1" x14ac:dyDescent="0.2">
      <c r="B17" s="614"/>
      <c r="C17" s="615"/>
      <c r="D17" s="635"/>
      <c r="E17" s="635"/>
      <c r="F17" s="619"/>
      <c r="G17" s="127"/>
      <c r="H17" s="636"/>
      <c r="I17" s="635"/>
      <c r="J17" s="636"/>
    </row>
    <row r="18" spans="2:10" ht="20.100000000000001" customHeight="1" x14ac:dyDescent="0.2">
      <c r="B18" s="614"/>
      <c r="C18" s="615"/>
      <c r="D18" s="635"/>
      <c r="E18" s="635"/>
      <c r="F18" s="127"/>
      <c r="G18" s="127"/>
      <c r="H18" s="636"/>
      <c r="I18" s="635"/>
      <c r="J18" s="636"/>
    </row>
    <row r="19" spans="2:10" ht="20.100000000000001" customHeight="1" x14ac:dyDescent="0.2">
      <c r="B19" s="614"/>
      <c r="C19" s="615"/>
      <c r="D19" s="635"/>
      <c r="E19" s="635"/>
      <c r="F19" s="127"/>
      <c r="G19" s="127"/>
      <c r="H19" s="636"/>
      <c r="I19" s="635"/>
      <c r="J19" s="636"/>
    </row>
    <row r="20" spans="2:10" ht="20.100000000000001" customHeight="1" x14ac:dyDescent="0.2">
      <c r="B20" s="614"/>
      <c r="C20" s="615"/>
      <c r="D20" s="635"/>
      <c r="E20" s="635"/>
      <c r="F20" s="127"/>
      <c r="G20" s="127"/>
      <c r="H20" s="636"/>
      <c r="I20" s="635"/>
      <c r="J20" s="636"/>
    </row>
    <row r="21" spans="2:10" ht="20.100000000000001" customHeight="1" x14ac:dyDescent="0.2">
      <c r="B21" s="614"/>
      <c r="C21" s="615"/>
      <c r="D21" s="635"/>
      <c r="E21" s="635"/>
      <c r="F21" s="127"/>
      <c r="G21" s="127"/>
      <c r="H21" s="636"/>
      <c r="I21" s="635"/>
      <c r="J21" s="636"/>
    </row>
    <row r="22" spans="2:10" ht="20.100000000000001" customHeight="1" x14ac:dyDescent="0.2">
      <c r="B22" s="127"/>
      <c r="C22" s="127"/>
      <c r="D22" s="127"/>
      <c r="E22" s="127"/>
      <c r="F22" s="127"/>
      <c r="G22" s="127"/>
      <c r="H22" s="127"/>
      <c r="I22" s="127"/>
      <c r="J22" s="127"/>
    </row>
    <row r="23" spans="2:10" ht="20.100000000000001" customHeight="1" x14ac:dyDescent="0.25">
      <c r="B23" s="420" t="s">
        <v>38</v>
      </c>
      <c r="C23" s="420"/>
      <c r="D23" s="127"/>
      <c r="E23" s="31" t="s">
        <v>39</v>
      </c>
      <c r="F23" s="31"/>
      <c r="G23" s="31"/>
      <c r="H23" s="31"/>
      <c r="I23" s="31"/>
      <c r="J23" s="31"/>
    </row>
    <row r="24" spans="2:10" ht="20.100000000000001" customHeight="1" x14ac:dyDescent="0.2">
      <c r="B24" s="31"/>
      <c r="C24" s="31"/>
      <c r="D24" s="31"/>
      <c r="E24" s="31"/>
      <c r="F24" s="31"/>
      <c r="G24" s="31"/>
      <c r="H24" s="31"/>
      <c r="I24" s="31"/>
      <c r="J24" s="638"/>
    </row>
    <row r="25" spans="2:10" ht="20.100000000000001" customHeight="1" x14ac:dyDescent="0.2">
      <c r="B25" s="31"/>
      <c r="C25" s="31"/>
      <c r="D25" s="31"/>
      <c r="E25" s="31"/>
      <c r="F25" s="31"/>
      <c r="G25" s="31"/>
      <c r="H25" s="31"/>
      <c r="I25" s="31"/>
      <c r="J25" s="31"/>
    </row>
    <row r="26" spans="2:10" ht="20.100000000000001" customHeight="1" x14ac:dyDescent="0.25">
      <c r="B26" s="793" t="s">
        <v>40</v>
      </c>
      <c r="C26" s="793"/>
      <c r="D26" s="793"/>
      <c r="E26" s="793"/>
      <c r="F26" s="127"/>
      <c r="G26" s="420" t="s">
        <v>41</v>
      </c>
      <c r="H26" s="639"/>
      <c r="I26" s="638"/>
      <c r="J26" s="638"/>
    </row>
    <row r="27" spans="2:10" ht="20.100000000000001" customHeight="1" x14ac:dyDescent="0.2">
      <c r="B27" s="787" t="s">
        <v>42</v>
      </c>
      <c r="C27" s="787"/>
      <c r="D27" s="787"/>
      <c r="E27" s="787"/>
      <c r="F27" s="787"/>
      <c r="G27" s="787"/>
      <c r="H27" s="787"/>
      <c r="I27" s="787"/>
      <c r="J27" s="787"/>
    </row>
    <row r="28" spans="2:10" ht="20.100000000000001" customHeight="1" x14ac:dyDescent="0.2">
      <c r="B28" s="787" t="s">
        <v>43</v>
      </c>
      <c r="C28" s="787"/>
      <c r="D28" s="787"/>
      <c r="E28" s="787"/>
      <c r="F28" s="787"/>
      <c r="G28" s="787"/>
      <c r="H28" s="787"/>
      <c r="I28" s="787"/>
      <c r="J28" s="787"/>
    </row>
    <row r="29" spans="2:10" ht="20.100000000000001" customHeight="1" x14ac:dyDescent="0.2">
      <c r="B29" s="127"/>
      <c r="C29" s="127"/>
      <c r="D29" s="127"/>
      <c r="E29" s="127"/>
      <c r="F29" s="127"/>
      <c r="G29" s="127"/>
      <c r="H29" s="127"/>
      <c r="I29" s="127"/>
      <c r="J29" s="127"/>
    </row>
    <row r="30" spans="2:10" ht="20.100000000000001" customHeight="1" x14ac:dyDescent="0.2">
      <c r="B30" s="423" t="s">
        <v>44</v>
      </c>
      <c r="C30" s="423"/>
      <c r="D30" s="127"/>
      <c r="E30" s="127"/>
      <c r="F30" s="127"/>
      <c r="G30" s="127"/>
      <c r="H30" s="127"/>
      <c r="I30" s="127"/>
      <c r="J30" s="127"/>
    </row>
    <row r="31" spans="2:10" ht="20.100000000000001" customHeight="1" x14ac:dyDescent="0.2">
      <c r="B31" s="127"/>
      <c r="C31" s="127"/>
      <c r="D31" s="127"/>
      <c r="E31" s="127"/>
      <c r="F31" s="127"/>
      <c r="G31" s="127"/>
      <c r="H31" s="127"/>
      <c r="I31" s="127"/>
      <c r="J31" s="127"/>
    </row>
    <row r="32" spans="2:10" ht="20.100000000000001" customHeight="1" x14ac:dyDescent="0.2">
      <c r="B32" s="127" t="s">
        <v>45</v>
      </c>
      <c r="C32" s="127"/>
      <c r="D32" s="127"/>
      <c r="E32" s="127"/>
      <c r="F32" s="127"/>
      <c r="G32" s="127"/>
      <c r="H32" s="127"/>
      <c r="I32" s="127"/>
      <c r="J32" s="127"/>
    </row>
    <row r="33" spans="2:10" ht="20.100000000000001" customHeight="1" x14ac:dyDescent="0.2">
      <c r="B33" s="634"/>
      <c r="C33" s="634"/>
      <c r="D33" s="127" t="s">
        <v>46</v>
      </c>
      <c r="E33" s="127" t="s">
        <v>46</v>
      </c>
      <c r="F33" s="421" t="s">
        <v>47</v>
      </c>
      <c r="G33" s="421"/>
      <c r="H33" s="421"/>
      <c r="I33" s="127"/>
      <c r="J33" s="127"/>
    </row>
    <row r="34" spans="2:10" ht="20.100000000000001" customHeight="1" x14ac:dyDescent="0.2">
      <c r="B34" s="127" t="s">
        <v>48</v>
      </c>
      <c r="C34" s="127"/>
      <c r="D34" s="127"/>
      <c r="E34" s="127"/>
      <c r="F34" s="127"/>
      <c r="G34" s="127"/>
      <c r="H34" s="127"/>
      <c r="I34" s="127"/>
      <c r="J34" s="127"/>
    </row>
    <row r="35" spans="2:10" ht="20.100000000000001" customHeight="1" x14ac:dyDescent="0.2">
      <c r="B35" s="127" t="s">
        <v>49</v>
      </c>
      <c r="C35" s="127"/>
      <c r="D35" s="127"/>
      <c r="E35" s="127"/>
      <c r="F35" s="421" t="s">
        <v>50</v>
      </c>
      <c r="G35" s="421"/>
      <c r="H35" s="421"/>
      <c r="I35" s="421"/>
      <c r="J35" s="422"/>
    </row>
    <row r="36" spans="2:10" ht="20.100000000000001" customHeight="1" x14ac:dyDescent="0.2">
      <c r="B36" s="127"/>
      <c r="C36" s="127"/>
      <c r="D36" s="127"/>
      <c r="E36" s="127"/>
      <c r="F36" s="421" t="s">
        <v>51</v>
      </c>
      <c r="G36" s="421"/>
      <c r="H36" s="421"/>
      <c r="I36" s="421"/>
      <c r="J36" s="127"/>
    </row>
    <row r="37" spans="2:10" ht="20.100000000000001" customHeight="1" x14ac:dyDescent="0.2">
      <c r="B37" s="127"/>
      <c r="C37" s="127"/>
      <c r="D37" s="127"/>
      <c r="E37" s="127"/>
      <c r="F37" s="421" t="s">
        <v>52</v>
      </c>
      <c r="G37" s="421"/>
      <c r="H37" s="421"/>
      <c r="I37" s="421"/>
      <c r="J37" s="127"/>
    </row>
    <row r="38" spans="2:10" ht="20.100000000000001" customHeight="1" x14ac:dyDescent="0.2">
      <c r="B38" s="127" t="s">
        <v>53</v>
      </c>
      <c r="C38" s="127"/>
      <c r="D38" s="127"/>
      <c r="E38" s="127"/>
      <c r="F38" s="422"/>
      <c r="G38" s="422"/>
      <c r="H38" s="422"/>
      <c r="I38" s="422"/>
      <c r="J38" s="127"/>
    </row>
    <row r="39" spans="2:10" ht="20.100000000000001" customHeight="1" x14ac:dyDescent="0.2">
      <c r="B39" s="127" t="s">
        <v>46</v>
      </c>
      <c r="C39" s="127"/>
      <c r="D39" s="127"/>
      <c r="E39" s="127"/>
      <c r="F39" s="421" t="s">
        <v>54</v>
      </c>
      <c r="G39" s="421"/>
      <c r="H39" s="421"/>
      <c r="I39" s="421"/>
      <c r="J39" s="127"/>
    </row>
    <row r="40" spans="2:10" ht="20.100000000000001" customHeight="1" x14ac:dyDescent="0.2">
      <c r="B40" s="127" t="s">
        <v>55</v>
      </c>
      <c r="C40" s="127"/>
      <c r="D40" s="127"/>
      <c r="E40" s="127"/>
      <c r="F40" s="127"/>
      <c r="G40" s="127"/>
      <c r="H40" s="127"/>
      <c r="I40" s="127"/>
      <c r="J40" s="127"/>
    </row>
    <row r="41" spans="2:10" ht="20.100000000000001" customHeight="1" x14ac:dyDescent="0.2">
      <c r="B41" s="127"/>
      <c r="C41" s="127"/>
      <c r="D41" s="127"/>
      <c r="E41" s="127"/>
      <c r="F41" s="421" t="s">
        <v>54</v>
      </c>
      <c r="G41" s="421"/>
      <c r="H41" s="421"/>
      <c r="I41" s="421"/>
      <c r="J41" s="422"/>
    </row>
    <row r="42" spans="2:10" ht="20.100000000000001" customHeight="1" x14ac:dyDescent="0.2">
      <c r="B42" s="127" t="s">
        <v>56</v>
      </c>
      <c r="C42" s="127"/>
      <c r="D42" s="127"/>
      <c r="E42" s="127"/>
      <c r="F42" s="127"/>
      <c r="G42" s="127"/>
      <c r="H42" s="127"/>
      <c r="I42" s="127"/>
      <c r="J42" s="127"/>
    </row>
    <row r="43" spans="2:10" ht="20.100000000000001" customHeight="1" x14ac:dyDescent="0.2">
      <c r="B43" s="127"/>
      <c r="C43" s="127"/>
      <c r="D43" s="127"/>
      <c r="E43" s="127"/>
      <c r="F43" s="421" t="s">
        <v>54</v>
      </c>
      <c r="G43" s="421"/>
      <c r="H43" s="421"/>
      <c r="I43" s="421"/>
      <c r="J43" s="422"/>
    </row>
    <row r="44" spans="2:10" ht="20.100000000000001" customHeight="1" x14ac:dyDescent="0.2">
      <c r="B44" s="127"/>
      <c r="C44" s="127"/>
      <c r="D44" s="127"/>
      <c r="E44" s="127"/>
      <c r="F44" s="421"/>
      <c r="G44" s="421"/>
      <c r="H44" s="421"/>
      <c r="I44" s="421"/>
      <c r="J44" s="422"/>
    </row>
    <row r="45" spans="2:10" ht="20.100000000000001" customHeight="1" x14ac:dyDescent="0.2">
      <c r="B45" s="7"/>
      <c r="C45" s="7"/>
      <c r="D45" s="31"/>
      <c r="E45" s="31"/>
      <c r="F45" s="31"/>
      <c r="G45" s="31"/>
      <c r="H45" s="31"/>
      <c r="I45" s="31"/>
      <c r="J45" s="31"/>
    </row>
    <row r="46" spans="2:10" ht="20.100000000000001" customHeight="1" x14ac:dyDescent="0.2">
      <c r="B46" s="4" t="s">
        <v>57</v>
      </c>
      <c r="C46" s="4"/>
      <c r="D46" s="4"/>
      <c r="E46" s="4"/>
      <c r="F46" s="424" t="s">
        <v>58</v>
      </c>
      <c r="G46" s="424"/>
      <c r="H46" s="424"/>
      <c r="I46" s="424"/>
      <c r="J46" s="4"/>
    </row>
    <row r="47" spans="2:10" ht="20.100000000000001" customHeight="1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0" ht="20.100000000000001" customHeight="1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ht="20.100000000000001" customHeight="1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ht="20.100000000000001" customHeight="1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ht="20.100000000000001" customHeight="1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</sheetData>
  <mergeCells count="7">
    <mergeCell ref="B27:J27"/>
    <mergeCell ref="B28:J28"/>
    <mergeCell ref="B2:J2"/>
    <mergeCell ref="E6:H6"/>
    <mergeCell ref="B12:C12"/>
    <mergeCell ref="B13:C13"/>
    <mergeCell ref="B26:E26"/>
  </mergeCells>
  <phoneticPr fontId="0" type="noConversion"/>
  <printOptions horizontalCentered="1" verticalCentered="1"/>
  <pageMargins left="0" right="0" top="0" bottom="0" header="0" footer="0.5"/>
  <pageSetup scale="82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opLeftCell="A3" zoomScale="50" workbookViewId="0">
      <selection activeCell="B24" sqref="B24"/>
    </sheetView>
  </sheetViews>
  <sheetFormatPr defaultRowHeight="12.75" x14ac:dyDescent="0.2"/>
  <cols>
    <col min="2" max="6" width="14.5703125" customWidth="1"/>
    <col min="7" max="8" width="15.5703125" customWidth="1"/>
    <col min="9" max="17" width="14.5703125" customWidth="1"/>
  </cols>
  <sheetData>
    <row r="1" spans="2:17" ht="39.950000000000003" customHeight="1" x14ac:dyDescent="0.6">
      <c r="B1" s="795" t="s">
        <v>59</v>
      </c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</row>
    <row r="2" spans="2:17" ht="35.1" customHeight="1" thickBot="1" x14ac:dyDescent="0.4">
      <c r="B2" s="475" t="s">
        <v>60</v>
      </c>
      <c r="C2" s="475"/>
      <c r="D2" s="475"/>
      <c r="E2" s="475"/>
      <c r="F2" s="475"/>
      <c r="G2" s="475" t="s">
        <v>61</v>
      </c>
      <c r="H2" s="475"/>
      <c r="I2" s="475"/>
      <c r="J2" s="475"/>
      <c r="K2" s="475"/>
      <c r="L2" s="475"/>
      <c r="M2" s="475" t="s">
        <v>62</v>
      </c>
      <c r="N2" s="481"/>
      <c r="O2" s="481"/>
      <c r="P2" s="481"/>
      <c r="Q2" s="481"/>
    </row>
    <row r="3" spans="2:17" ht="35.1" customHeight="1" thickBot="1" x14ac:dyDescent="0.4">
      <c r="B3" s="474" t="s">
        <v>63</v>
      </c>
      <c r="C3" s="475"/>
      <c r="D3" s="475"/>
      <c r="E3" s="474"/>
      <c r="F3" s="474"/>
      <c r="G3" s="474"/>
      <c r="H3" s="474"/>
      <c r="I3" s="474"/>
      <c r="J3" s="474" t="s">
        <v>64</v>
      </c>
      <c r="K3" s="300"/>
      <c r="L3" s="300"/>
      <c r="M3" s="474"/>
      <c r="N3" s="300"/>
      <c r="O3" s="300"/>
      <c r="P3" s="300"/>
      <c r="Q3" s="300"/>
    </row>
    <row r="4" spans="2:17" ht="9.9499999999999993" customHeight="1" thickBot="1" x14ac:dyDescent="0.4">
      <c r="B4" s="479"/>
      <c r="C4" s="480"/>
      <c r="D4" s="480"/>
      <c r="E4" s="479"/>
      <c r="F4" s="479"/>
      <c r="G4" s="479"/>
      <c r="H4" s="479"/>
      <c r="I4" s="479"/>
      <c r="J4" s="478"/>
      <c r="K4" s="263"/>
      <c r="L4" s="263"/>
      <c r="M4" s="263"/>
      <c r="N4" s="263"/>
      <c r="O4" s="263"/>
      <c r="P4" s="263"/>
      <c r="Q4" s="263"/>
    </row>
    <row r="5" spans="2:17" ht="30" customHeight="1" thickTop="1" x14ac:dyDescent="0.35">
      <c r="B5" s="482" t="s">
        <v>65</v>
      </c>
      <c r="C5" s="473"/>
      <c r="D5" s="473"/>
      <c r="E5" s="799" t="s">
        <v>66</v>
      </c>
      <c r="F5" s="799"/>
      <c r="G5" s="473"/>
      <c r="H5" s="473"/>
      <c r="I5" s="473"/>
      <c r="J5" s="473"/>
      <c r="K5" s="800" t="s">
        <v>67</v>
      </c>
      <c r="L5" s="800"/>
      <c r="M5" s="800"/>
      <c r="N5" s="800"/>
      <c r="O5" s="800"/>
      <c r="P5" s="800"/>
      <c r="Q5" s="801"/>
    </row>
    <row r="6" spans="2:17" ht="30" customHeight="1" x14ac:dyDescent="0.35">
      <c r="B6" s="818" t="s">
        <v>68</v>
      </c>
      <c r="C6" s="819"/>
      <c r="D6" s="814"/>
      <c r="E6" s="809" t="s">
        <v>69</v>
      </c>
      <c r="F6" s="814"/>
      <c r="G6" s="809" t="s">
        <v>69</v>
      </c>
      <c r="H6" s="814"/>
      <c r="I6" s="604"/>
      <c r="J6" s="476"/>
      <c r="K6" s="483"/>
      <c r="L6" s="618" t="s">
        <v>70</v>
      </c>
      <c r="M6" s="617"/>
      <c r="N6" s="809" t="s">
        <v>71</v>
      </c>
      <c r="O6" s="814"/>
      <c r="P6" s="809" t="s">
        <v>71</v>
      </c>
      <c r="Q6" s="810"/>
    </row>
    <row r="7" spans="2:17" ht="30" customHeight="1" x14ac:dyDescent="0.35">
      <c r="B7" s="484"/>
      <c r="C7" s="485" t="s">
        <v>72</v>
      </c>
      <c r="D7" s="486"/>
      <c r="E7" s="487" t="s">
        <v>73</v>
      </c>
      <c r="F7" s="486"/>
      <c r="G7" s="802" t="s">
        <v>74</v>
      </c>
      <c r="H7" s="803"/>
      <c r="I7" s="604"/>
      <c r="J7" s="476"/>
      <c r="K7" s="487"/>
      <c r="L7" s="485" t="s">
        <v>72</v>
      </c>
      <c r="M7" s="486"/>
      <c r="N7" s="802" t="s">
        <v>73</v>
      </c>
      <c r="O7" s="803"/>
      <c r="P7" s="802" t="s">
        <v>75</v>
      </c>
      <c r="Q7" s="804"/>
    </row>
    <row r="8" spans="2:17" ht="30" customHeight="1" x14ac:dyDescent="0.35">
      <c r="B8" s="488"/>
      <c r="C8" s="479"/>
      <c r="D8" s="489"/>
      <c r="E8" s="490"/>
      <c r="F8" s="491"/>
      <c r="G8" s="605"/>
      <c r="H8" s="606"/>
      <c r="I8" s="604"/>
      <c r="J8" s="476"/>
      <c r="K8" s="490"/>
      <c r="L8" s="492"/>
      <c r="M8" s="491"/>
      <c r="N8" s="490"/>
      <c r="O8" s="491"/>
      <c r="P8" s="490"/>
      <c r="Q8" s="493"/>
    </row>
    <row r="9" spans="2:17" ht="30" customHeight="1" x14ac:dyDescent="0.35">
      <c r="B9" s="496" t="s">
        <v>76</v>
      </c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95"/>
    </row>
    <row r="10" spans="2:17" ht="30" customHeight="1" thickBot="1" x14ac:dyDescent="0.25"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8"/>
    </row>
    <row r="11" spans="2:17" ht="20.100000000000001" customHeight="1" thickTop="1" thickBot="1" x14ac:dyDescent="0.25">
      <c r="B11" s="805" t="s">
        <v>77</v>
      </c>
      <c r="C11" s="806"/>
      <c r="D11" s="806"/>
      <c r="E11" s="806"/>
      <c r="F11" s="806"/>
      <c r="G11" s="806"/>
      <c r="H11" s="806"/>
      <c r="I11" s="807"/>
      <c r="J11" s="807"/>
      <c r="K11" s="806"/>
      <c r="L11" s="806"/>
      <c r="M11" s="806"/>
      <c r="N11" s="806"/>
      <c r="O11" s="806"/>
      <c r="P11" s="806"/>
      <c r="Q11" s="808"/>
    </row>
    <row r="12" spans="2:17" ht="30" customHeight="1" thickTop="1" x14ac:dyDescent="0.35">
      <c r="B12" s="601" t="s">
        <v>78</v>
      </c>
      <c r="C12" s="499"/>
      <c r="D12" s="499"/>
      <c r="E12" s="499"/>
      <c r="F12" s="499"/>
      <c r="G12" s="499"/>
      <c r="H12" s="499"/>
      <c r="I12" s="602" t="s">
        <v>79</v>
      </c>
      <c r="J12" s="599"/>
      <c r="K12" s="499"/>
      <c r="L12" s="499"/>
      <c r="M12" s="499"/>
      <c r="N12" s="499"/>
      <c r="O12" s="500"/>
      <c r="P12" s="500"/>
      <c r="Q12" s="598"/>
    </row>
    <row r="13" spans="2:17" ht="39.950000000000003" customHeight="1" x14ac:dyDescent="0.35">
      <c r="B13" s="525" t="s">
        <v>80</v>
      </c>
      <c r="C13" s="522"/>
      <c r="D13" s="522"/>
      <c r="E13" s="476"/>
      <c r="F13" s="476"/>
      <c r="G13" s="479"/>
      <c r="H13" s="479"/>
      <c r="I13" s="476"/>
      <c r="J13" s="476"/>
      <c r="K13" s="27" t="s">
        <v>81</v>
      </c>
      <c r="L13" s="476"/>
      <c r="M13" s="476"/>
      <c r="N13" s="476"/>
      <c r="O13" s="476"/>
      <c r="P13" s="476"/>
      <c r="Q13" s="495"/>
    </row>
    <row r="14" spans="2:17" ht="39.950000000000003" customHeight="1" x14ac:dyDescent="0.35">
      <c r="B14" s="525" t="s">
        <v>82</v>
      </c>
      <c r="C14" s="522"/>
      <c r="D14" s="522"/>
      <c r="E14" s="522"/>
      <c r="F14" s="522"/>
      <c r="G14" s="502" t="s">
        <v>83</v>
      </c>
      <c r="H14" s="479"/>
      <c r="I14" s="476"/>
      <c r="J14" s="476"/>
      <c r="K14" s="27" t="s">
        <v>84</v>
      </c>
      <c r="L14" s="476"/>
      <c r="M14" s="476"/>
      <c r="N14" s="476"/>
      <c r="O14" s="479"/>
      <c r="P14" s="479"/>
      <c r="Q14" s="495"/>
    </row>
    <row r="15" spans="2:17" ht="39.950000000000003" customHeight="1" x14ac:dyDescent="0.35">
      <c r="B15" s="525" t="s">
        <v>85</v>
      </c>
      <c r="C15" s="522"/>
      <c r="D15" s="522"/>
      <c r="E15" s="522"/>
      <c r="F15" s="522"/>
      <c r="G15" s="502" t="s">
        <v>86</v>
      </c>
      <c r="H15" s="479"/>
      <c r="I15" s="476"/>
      <c r="J15" s="476"/>
      <c r="K15" s="27" t="s">
        <v>87</v>
      </c>
      <c r="L15" s="476"/>
      <c r="M15" s="476"/>
      <c r="N15" s="476" t="s">
        <v>88</v>
      </c>
      <c r="O15" s="492"/>
      <c r="P15" s="492"/>
      <c r="Q15" s="514"/>
    </row>
    <row r="16" spans="2:17" ht="39.950000000000003" customHeight="1" x14ac:dyDescent="0.35">
      <c r="B16" s="501" t="s">
        <v>89</v>
      </c>
      <c r="C16" s="476"/>
      <c r="D16" s="476"/>
      <c r="E16" s="476"/>
      <c r="F16" s="476"/>
      <c r="G16" s="479" t="s">
        <v>90</v>
      </c>
      <c r="H16" s="479"/>
      <c r="I16" s="476"/>
      <c r="J16" s="476"/>
      <c r="K16" s="476"/>
      <c r="L16" s="476"/>
      <c r="M16" s="476"/>
      <c r="N16" s="476" t="s">
        <v>91</v>
      </c>
      <c r="O16" s="492"/>
      <c r="P16" s="492"/>
      <c r="Q16" s="493"/>
    </row>
    <row r="17" spans="1:19" ht="30" customHeight="1" thickBot="1" x14ac:dyDescent="0.4">
      <c r="B17" s="503" t="s">
        <v>92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504"/>
    </row>
    <row r="18" spans="1:19" ht="30" customHeight="1" thickBot="1" x14ac:dyDescent="0.4">
      <c r="B18" s="503"/>
      <c r="C18" s="474"/>
      <c r="D18" s="474"/>
      <c r="E18" s="474"/>
      <c r="F18" s="474"/>
      <c r="G18" s="474"/>
      <c r="H18" s="474"/>
      <c r="I18" s="474"/>
      <c r="J18" s="505"/>
      <c r="K18" s="505"/>
      <c r="L18" s="505"/>
      <c r="M18" s="505"/>
      <c r="N18" s="505"/>
      <c r="O18" s="505"/>
      <c r="P18" s="505"/>
      <c r="Q18" s="506"/>
    </row>
    <row r="19" spans="1:19" ht="30" customHeight="1" thickBot="1" x14ac:dyDescent="0.4">
      <c r="B19" s="526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27"/>
    </row>
    <row r="20" spans="1:19" ht="20.100000000000001" customHeight="1" thickTop="1" thickBot="1" x14ac:dyDescent="0.25">
      <c r="B20" s="815" t="s">
        <v>93</v>
      </c>
      <c r="C20" s="816"/>
      <c r="D20" s="816"/>
      <c r="E20" s="816"/>
      <c r="F20" s="816"/>
      <c r="G20" s="816"/>
      <c r="H20" s="816"/>
      <c r="I20" s="816"/>
      <c r="J20" s="816"/>
      <c r="K20" s="816"/>
      <c r="L20" s="816"/>
      <c r="M20" s="816"/>
      <c r="N20" s="816"/>
      <c r="O20" s="816"/>
      <c r="P20" s="816"/>
      <c r="Q20" s="817"/>
    </row>
    <row r="21" spans="1:19" ht="9.9499999999999993" customHeight="1" thickTop="1" thickBot="1" x14ac:dyDescent="0.4">
      <c r="B21" s="477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603"/>
      <c r="O21" s="476"/>
      <c r="P21" s="476"/>
      <c r="Q21" s="476"/>
      <c r="R21" s="336"/>
    </row>
    <row r="22" spans="1:19" ht="39.950000000000003" customHeight="1" thickTop="1" x14ac:dyDescent="0.35">
      <c r="B22" s="482" t="s">
        <v>94</v>
      </c>
      <c r="C22" s="499"/>
      <c r="D22" s="499"/>
      <c r="E22" s="499"/>
      <c r="F22" s="499"/>
      <c r="G22" s="499"/>
      <c r="H22" s="499"/>
      <c r="I22" s="499"/>
      <c r="J22" s="600" t="s">
        <v>95</v>
      </c>
      <c r="K22" s="499"/>
      <c r="L22" s="499"/>
      <c r="M22" s="499"/>
      <c r="N22" s="499"/>
      <c r="O22" s="500" t="s">
        <v>96</v>
      </c>
      <c r="P22" s="500"/>
      <c r="Q22" s="598"/>
    </row>
    <row r="23" spans="1:19" ht="39.950000000000003" customHeight="1" x14ac:dyDescent="0.35">
      <c r="B23" s="494"/>
      <c r="C23" s="476"/>
      <c r="D23" s="476"/>
      <c r="E23" s="476"/>
      <c r="F23" s="476"/>
      <c r="G23" s="476"/>
      <c r="H23" s="476"/>
      <c r="I23" s="476"/>
      <c r="J23" s="477" t="s">
        <v>97</v>
      </c>
      <c r="K23" s="476"/>
      <c r="L23" s="476"/>
      <c r="M23" s="476"/>
      <c r="N23" s="476"/>
      <c r="O23" s="492" t="s">
        <v>96</v>
      </c>
      <c r="P23" s="492"/>
      <c r="Q23" s="493"/>
    </row>
    <row r="24" spans="1:19" ht="39.950000000000003" customHeight="1" x14ac:dyDescent="0.35">
      <c r="B24" s="494"/>
      <c r="C24" s="476"/>
      <c r="D24" s="476"/>
      <c r="E24" s="476"/>
      <c r="F24" s="476"/>
      <c r="G24" s="476"/>
      <c r="H24" s="476"/>
      <c r="I24" s="476"/>
      <c r="J24" s="477" t="s">
        <v>98</v>
      </c>
      <c r="K24" s="476"/>
      <c r="L24" s="476"/>
      <c r="M24" s="476"/>
      <c r="N24" s="476"/>
      <c r="O24" s="492" t="s">
        <v>96</v>
      </c>
      <c r="P24" s="492"/>
      <c r="Q24" s="493"/>
    </row>
    <row r="25" spans="1:19" ht="39.950000000000003" customHeight="1" x14ac:dyDescent="0.35">
      <c r="B25" s="494"/>
      <c r="C25" s="476"/>
      <c r="D25" s="476"/>
      <c r="E25" s="476"/>
      <c r="F25" s="476"/>
      <c r="G25" s="476"/>
      <c r="H25" s="476"/>
      <c r="I25" s="476"/>
      <c r="J25" s="477"/>
      <c r="K25" s="476"/>
      <c r="L25" s="476"/>
      <c r="M25" s="476"/>
      <c r="N25" s="476"/>
      <c r="O25" s="476"/>
      <c r="P25" s="476"/>
      <c r="Q25" s="495"/>
    </row>
    <row r="26" spans="1:19" ht="20.100000000000001" customHeight="1" x14ac:dyDescent="0.2">
      <c r="B26" s="608" t="s">
        <v>99</v>
      </c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9"/>
    </row>
    <row r="27" spans="1:19" ht="30" customHeight="1" x14ac:dyDescent="0.35">
      <c r="B27" s="488" t="s">
        <v>76</v>
      </c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511"/>
    </row>
    <row r="28" spans="1:19" ht="30" customHeight="1" x14ac:dyDescent="0.35">
      <c r="B28" s="488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511"/>
    </row>
    <row r="29" spans="1:19" ht="30" customHeight="1" thickBot="1" x14ac:dyDescent="0.4">
      <c r="B29" s="503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504"/>
    </row>
    <row r="30" spans="1:19" ht="20.100000000000001" customHeight="1" thickTop="1" thickBot="1" x14ac:dyDescent="0.35">
      <c r="B30" s="811" t="s">
        <v>100</v>
      </c>
      <c r="C30" s="812"/>
      <c r="D30" s="812"/>
      <c r="E30" s="812"/>
      <c r="F30" s="812"/>
      <c r="G30" s="812"/>
      <c r="H30" s="812"/>
      <c r="I30" s="812"/>
      <c r="J30" s="812"/>
      <c r="K30" s="812"/>
      <c r="L30" s="812"/>
      <c r="M30" s="812"/>
      <c r="N30" s="812"/>
      <c r="O30" s="812"/>
      <c r="P30" s="812"/>
      <c r="Q30" s="813"/>
    </row>
    <row r="31" spans="1:19" ht="9.9499999999999993" customHeight="1" thickTop="1" thickBot="1" x14ac:dyDescent="0.35">
      <c r="A31" s="336"/>
      <c r="B31" s="794"/>
      <c r="C31" s="794"/>
      <c r="D31" s="794"/>
      <c r="E31" s="794"/>
      <c r="F31" s="794"/>
      <c r="G31" s="794"/>
      <c r="H31" s="794"/>
      <c r="I31" s="794"/>
      <c r="J31" s="794"/>
      <c r="K31" s="794"/>
      <c r="L31" s="794"/>
      <c r="M31" s="794"/>
      <c r="N31" s="794"/>
      <c r="O31" s="794"/>
      <c r="P31" s="794"/>
      <c r="Q31" s="794"/>
      <c r="R31" s="336"/>
      <c r="S31" s="336"/>
    </row>
    <row r="32" spans="1:19" ht="30" customHeight="1" thickTop="1" x14ac:dyDescent="0.35">
      <c r="B32" s="494" t="s">
        <v>101</v>
      </c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95"/>
    </row>
    <row r="33" spans="2:17" ht="30" customHeight="1" x14ac:dyDescent="0.35">
      <c r="B33" s="579" t="s">
        <v>102</v>
      </c>
      <c r="C33" s="561"/>
      <c r="D33" s="561"/>
      <c r="E33" s="562"/>
      <c r="F33" s="563" t="s">
        <v>103</v>
      </c>
      <c r="G33" s="564"/>
      <c r="H33" s="575"/>
      <c r="I33" s="576"/>
      <c r="J33" s="563" t="s">
        <v>104</v>
      </c>
      <c r="K33" s="492"/>
      <c r="L33" s="575"/>
      <c r="M33" s="576"/>
      <c r="N33" s="492" t="s">
        <v>105</v>
      </c>
      <c r="O33" s="564"/>
      <c r="P33" s="564"/>
      <c r="Q33" s="580"/>
    </row>
    <row r="34" spans="2:17" ht="30" customHeight="1" x14ac:dyDescent="0.35">
      <c r="B34" s="581" t="s">
        <v>106</v>
      </c>
      <c r="C34" s="571"/>
      <c r="D34" s="572"/>
      <c r="E34" s="573"/>
      <c r="F34" s="566"/>
      <c r="G34" s="510"/>
      <c r="H34" s="575" t="s">
        <v>107</v>
      </c>
      <c r="I34" s="576" t="s">
        <v>108</v>
      </c>
      <c r="J34" s="566"/>
      <c r="K34" s="571"/>
      <c r="L34" s="575" t="s">
        <v>107</v>
      </c>
      <c r="M34" s="576" t="s">
        <v>108</v>
      </c>
      <c r="N34" s="295" t="s">
        <v>109</v>
      </c>
      <c r="O34" s="510"/>
      <c r="P34" s="510"/>
      <c r="Q34" s="493"/>
    </row>
    <row r="35" spans="2:17" ht="30" customHeight="1" x14ac:dyDescent="0.35">
      <c r="B35" s="531" t="s">
        <v>110</v>
      </c>
      <c r="C35" s="476"/>
      <c r="D35" s="492"/>
      <c r="E35" s="491"/>
      <c r="F35" s="567" t="s">
        <v>111</v>
      </c>
      <c r="G35" s="476"/>
      <c r="H35" s="492"/>
      <c r="I35" s="491"/>
      <c r="J35" s="567" t="s">
        <v>111</v>
      </c>
      <c r="K35" s="476"/>
      <c r="L35" s="492"/>
      <c r="M35" s="491"/>
      <c r="N35" s="12" t="s">
        <v>112</v>
      </c>
      <c r="O35" s="476"/>
      <c r="P35" s="476"/>
      <c r="Q35" s="493"/>
    </row>
    <row r="36" spans="2:17" ht="30" customHeight="1" x14ac:dyDescent="0.35">
      <c r="B36" s="531" t="s">
        <v>113</v>
      </c>
      <c r="C36" s="476"/>
      <c r="D36" s="492"/>
      <c r="E36" s="491"/>
      <c r="F36" s="567" t="s">
        <v>114</v>
      </c>
      <c r="G36" s="476"/>
      <c r="H36" s="492"/>
      <c r="I36" s="491"/>
      <c r="J36" s="567" t="s">
        <v>114</v>
      </c>
      <c r="K36" s="476"/>
      <c r="L36" s="492"/>
      <c r="M36" s="491"/>
      <c r="N36" s="12" t="s">
        <v>115</v>
      </c>
      <c r="O36" s="476"/>
      <c r="P36" s="476"/>
      <c r="Q36" s="493"/>
    </row>
    <row r="37" spans="2:17" ht="30" customHeight="1" x14ac:dyDescent="0.35">
      <c r="B37" s="582" t="s">
        <v>116</v>
      </c>
      <c r="C37" s="476"/>
      <c r="D37" s="492"/>
      <c r="E37" s="491"/>
      <c r="F37" s="577" t="s">
        <v>117</v>
      </c>
      <c r="G37" s="476"/>
      <c r="H37" s="492"/>
      <c r="I37" s="491"/>
      <c r="J37" s="568" t="s">
        <v>118</v>
      </c>
      <c r="K37" s="476"/>
      <c r="L37" s="492"/>
      <c r="M37" s="491"/>
      <c r="N37" s="12" t="s">
        <v>119</v>
      </c>
      <c r="O37" s="476"/>
      <c r="P37" s="476"/>
      <c r="Q37" s="493"/>
    </row>
    <row r="38" spans="2:17" ht="30" customHeight="1" thickBot="1" x14ac:dyDescent="0.4">
      <c r="B38" s="531"/>
      <c r="C38" s="476"/>
      <c r="D38" s="476"/>
      <c r="E38" s="565"/>
      <c r="F38" s="567" t="s">
        <v>120</v>
      </c>
      <c r="G38" s="476"/>
      <c r="H38" s="476"/>
      <c r="I38" s="565"/>
      <c r="J38" s="569"/>
      <c r="K38" s="476"/>
      <c r="L38" s="476"/>
      <c r="M38" s="574"/>
      <c r="N38" s="578" t="s">
        <v>121</v>
      </c>
      <c r="O38" s="476"/>
      <c r="P38" s="476"/>
      <c r="Q38" s="514"/>
    </row>
    <row r="39" spans="2:17" ht="20.100000000000001" customHeight="1" x14ac:dyDescent="0.2">
      <c r="B39" s="823" t="s">
        <v>122</v>
      </c>
      <c r="C39" s="824"/>
      <c r="D39" s="824"/>
      <c r="E39" s="824"/>
      <c r="F39" s="824"/>
      <c r="G39" s="824"/>
      <c r="H39" s="824"/>
      <c r="I39" s="824"/>
      <c r="J39" s="824"/>
      <c r="K39" s="824"/>
      <c r="L39" s="824"/>
      <c r="M39" s="824"/>
      <c r="N39" s="824"/>
      <c r="O39" s="824"/>
      <c r="P39" s="824"/>
      <c r="Q39" s="825"/>
    </row>
    <row r="40" spans="2:17" ht="20.100000000000001" customHeight="1" thickBot="1" x14ac:dyDescent="0.25">
      <c r="B40" s="826" t="s">
        <v>123</v>
      </c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8"/>
    </row>
    <row r="41" spans="2:17" ht="30" customHeight="1" thickTop="1" thickBot="1" x14ac:dyDescent="0.4">
      <c r="B41" s="829" t="s">
        <v>124</v>
      </c>
      <c r="C41" s="830"/>
      <c r="D41" s="830"/>
      <c r="E41" s="830"/>
      <c r="F41" s="830"/>
      <c r="G41" s="830"/>
      <c r="H41" s="830"/>
      <c r="I41" s="830"/>
      <c r="J41" s="830"/>
      <c r="K41" s="830"/>
      <c r="L41" s="830"/>
      <c r="M41" s="830"/>
      <c r="N41" s="586" t="s">
        <v>125</v>
      </c>
      <c r="O41" s="594"/>
      <c r="P41" s="594"/>
      <c r="Q41" s="595"/>
    </row>
    <row r="42" spans="2:17" ht="24.95" customHeight="1" thickTop="1" thickBot="1" x14ac:dyDescent="0.4">
      <c r="B42" s="591" t="s">
        <v>126</v>
      </c>
      <c r="C42" s="592"/>
      <c r="D42" s="592"/>
      <c r="E42" s="593"/>
      <c r="F42" s="591" t="s">
        <v>127</v>
      </c>
      <c r="G42" s="592"/>
      <c r="H42" s="592"/>
      <c r="I42" s="593"/>
      <c r="J42" s="591" t="s">
        <v>128</v>
      </c>
      <c r="K42" s="592"/>
      <c r="L42" s="592"/>
      <c r="M42" s="592"/>
      <c r="N42" s="596"/>
      <c r="O42" s="564"/>
      <c r="P42" s="564"/>
      <c r="Q42" s="580"/>
    </row>
    <row r="43" spans="2:17" ht="39.950000000000003" customHeight="1" thickTop="1" x14ac:dyDescent="0.35">
      <c r="B43" s="587" t="s">
        <v>129</v>
      </c>
      <c r="C43" s="476"/>
      <c r="D43" s="476"/>
      <c r="E43" s="590"/>
      <c r="F43" s="587" t="s">
        <v>129</v>
      </c>
      <c r="G43" s="476"/>
      <c r="H43" s="476"/>
      <c r="I43" s="590"/>
      <c r="J43" s="587" t="s">
        <v>129</v>
      </c>
      <c r="K43" s="476"/>
      <c r="L43" s="476"/>
      <c r="M43" s="570"/>
      <c r="N43" s="584"/>
      <c r="O43" s="492"/>
      <c r="P43" s="492"/>
      <c r="Q43" s="493"/>
    </row>
    <row r="44" spans="2:17" ht="39.950000000000003" customHeight="1" x14ac:dyDescent="0.35">
      <c r="B44" s="589" t="s">
        <v>130</v>
      </c>
      <c r="C44" s="476"/>
      <c r="D44" s="476"/>
      <c r="E44" s="588"/>
      <c r="F44" s="589" t="s">
        <v>130</v>
      </c>
      <c r="G44" s="476"/>
      <c r="H44" s="476"/>
      <c r="I44" s="588"/>
      <c r="J44" s="589" t="s">
        <v>130</v>
      </c>
      <c r="K44" s="476"/>
      <c r="L44" s="476"/>
      <c r="M44" s="490"/>
      <c r="N44" s="584"/>
      <c r="O44" s="492"/>
      <c r="P44" s="492"/>
      <c r="Q44" s="493"/>
    </row>
    <row r="45" spans="2:17" ht="39.950000000000003" customHeight="1" x14ac:dyDescent="0.35">
      <c r="B45" s="587" t="s">
        <v>131</v>
      </c>
      <c r="C45" s="476"/>
      <c r="D45" s="476"/>
      <c r="E45" s="588"/>
      <c r="F45" s="587" t="s">
        <v>132</v>
      </c>
      <c r="G45" s="476"/>
      <c r="H45" s="476"/>
      <c r="I45" s="588"/>
      <c r="J45" s="587" t="s">
        <v>131</v>
      </c>
      <c r="K45" s="476"/>
      <c r="L45" s="476"/>
      <c r="M45" s="490"/>
      <c r="N45" s="584"/>
      <c r="O45" s="492"/>
      <c r="P45" s="492"/>
      <c r="Q45" s="493"/>
    </row>
    <row r="46" spans="2:17" ht="39.950000000000003" customHeight="1" x14ac:dyDescent="0.35">
      <c r="B46" s="587" t="s">
        <v>133</v>
      </c>
      <c r="C46" s="476"/>
      <c r="D46" s="476"/>
      <c r="E46" s="588"/>
      <c r="F46" s="587" t="s">
        <v>134</v>
      </c>
      <c r="G46" s="476"/>
      <c r="H46" s="476"/>
      <c r="I46" s="588"/>
      <c r="J46" s="587" t="s">
        <v>135</v>
      </c>
      <c r="K46" s="476"/>
      <c r="L46" s="476"/>
      <c r="M46" s="490"/>
      <c r="N46" s="583"/>
      <c r="O46" s="510"/>
      <c r="P46" s="510"/>
      <c r="Q46" s="514"/>
    </row>
    <row r="47" spans="2:17" ht="20.100000000000001" customHeight="1" x14ac:dyDescent="0.35">
      <c r="B47" s="831" t="s">
        <v>136</v>
      </c>
      <c r="C47" s="832"/>
      <c r="D47" s="832"/>
      <c r="E47" s="832"/>
      <c r="F47" s="832"/>
      <c r="G47" s="832"/>
      <c r="H47" s="832"/>
      <c r="I47" s="832"/>
      <c r="J47" s="832"/>
      <c r="K47" s="832"/>
      <c r="L47" s="832"/>
      <c r="M47" s="832"/>
      <c r="N47" s="583"/>
      <c r="O47" s="510"/>
      <c r="P47" s="510"/>
      <c r="Q47" s="514"/>
    </row>
    <row r="48" spans="2:17" ht="20.100000000000001" customHeight="1" x14ac:dyDescent="0.35">
      <c r="B48" s="831" t="s">
        <v>137</v>
      </c>
      <c r="C48" s="832"/>
      <c r="D48" s="832"/>
      <c r="E48" s="832"/>
      <c r="F48" s="832"/>
      <c r="G48" s="832"/>
      <c r="H48" s="832"/>
      <c r="I48" s="832"/>
      <c r="J48" s="832"/>
      <c r="K48" s="832"/>
      <c r="L48" s="832"/>
      <c r="M48" s="832"/>
      <c r="N48" s="597"/>
      <c r="O48" s="479"/>
      <c r="P48" s="479"/>
      <c r="Q48" s="511"/>
    </row>
    <row r="49" spans="2:17" ht="39.950000000000003" customHeight="1" x14ac:dyDescent="0.35">
      <c r="B49" s="587" t="s">
        <v>138</v>
      </c>
      <c r="C49" s="476"/>
      <c r="D49" s="476"/>
      <c r="E49" s="588"/>
      <c r="F49" s="587" t="s">
        <v>138</v>
      </c>
      <c r="G49" s="476"/>
      <c r="H49" s="476"/>
      <c r="I49" s="588"/>
      <c r="J49" s="587" t="s">
        <v>138</v>
      </c>
      <c r="K49" s="476"/>
      <c r="L49" s="476"/>
      <c r="M49" s="490"/>
      <c r="N49" s="597"/>
      <c r="O49" s="479"/>
      <c r="P49" s="479"/>
      <c r="Q49" s="511"/>
    </row>
    <row r="50" spans="2:17" ht="39.950000000000003" customHeight="1" x14ac:dyDescent="0.35">
      <c r="B50" s="587" t="s">
        <v>139</v>
      </c>
      <c r="C50" s="476"/>
      <c r="D50" s="476"/>
      <c r="E50" s="588"/>
      <c r="F50" s="587" t="s">
        <v>139</v>
      </c>
      <c r="G50" s="476"/>
      <c r="H50" s="476"/>
      <c r="I50" s="588"/>
      <c r="J50" s="587" t="s">
        <v>139</v>
      </c>
      <c r="K50" s="476"/>
      <c r="L50" s="476"/>
      <c r="M50" s="490"/>
      <c r="N50" s="584"/>
      <c r="O50" s="492"/>
      <c r="P50" s="492"/>
      <c r="Q50" s="493"/>
    </row>
    <row r="51" spans="2:17" ht="39.950000000000003" customHeight="1" x14ac:dyDescent="0.35">
      <c r="B51" s="589" t="s">
        <v>140</v>
      </c>
      <c r="C51" s="476"/>
      <c r="D51" s="476"/>
      <c r="E51" s="588"/>
      <c r="F51" s="589" t="s">
        <v>140</v>
      </c>
      <c r="G51" s="476"/>
      <c r="H51" s="476"/>
      <c r="I51" s="588"/>
      <c r="J51" s="589" t="s">
        <v>140</v>
      </c>
      <c r="K51" s="476"/>
      <c r="L51" s="476"/>
      <c r="M51" s="490"/>
      <c r="N51" s="584"/>
      <c r="O51" s="492"/>
      <c r="P51" s="492"/>
      <c r="Q51" s="493"/>
    </row>
    <row r="52" spans="2:17" ht="39.950000000000003" customHeight="1" x14ac:dyDescent="0.35">
      <c r="B52" s="587" t="s">
        <v>141</v>
      </c>
      <c r="C52" s="476"/>
      <c r="D52" s="476"/>
      <c r="E52" s="588"/>
      <c r="F52" s="587" t="s">
        <v>141</v>
      </c>
      <c r="G52" s="476"/>
      <c r="H52" s="476"/>
      <c r="I52" s="588"/>
      <c r="J52" s="587" t="s">
        <v>141</v>
      </c>
      <c r="K52" s="476"/>
      <c r="L52" s="476"/>
      <c r="M52" s="490"/>
      <c r="N52" s="584"/>
      <c r="O52" s="492"/>
      <c r="P52" s="492"/>
      <c r="Q52" s="493"/>
    </row>
    <row r="53" spans="2:17" ht="39.950000000000003" customHeight="1" x14ac:dyDescent="0.35">
      <c r="B53" s="587" t="s">
        <v>142</v>
      </c>
      <c r="C53" s="476"/>
      <c r="D53" s="476"/>
      <c r="E53" s="588"/>
      <c r="F53" s="587" t="s">
        <v>143</v>
      </c>
      <c r="G53" s="476"/>
      <c r="H53" s="476"/>
      <c r="I53" s="588"/>
      <c r="J53" s="587" t="s">
        <v>144</v>
      </c>
      <c r="K53" s="476"/>
      <c r="L53" s="476"/>
      <c r="M53" s="490"/>
      <c r="N53" s="584"/>
      <c r="O53" s="492"/>
      <c r="P53" s="492"/>
      <c r="Q53" s="493"/>
    </row>
    <row r="54" spans="2:17" ht="39.950000000000003" customHeight="1" thickBot="1" x14ac:dyDescent="0.4">
      <c r="B54" s="585" t="s">
        <v>145</v>
      </c>
      <c r="C54" s="497"/>
      <c r="D54" s="497"/>
      <c r="E54" s="498"/>
      <c r="F54" s="585" t="s">
        <v>146</v>
      </c>
      <c r="G54" s="497"/>
      <c r="H54" s="497"/>
      <c r="I54" s="498"/>
      <c r="J54" s="585" t="s">
        <v>147</v>
      </c>
      <c r="K54" s="497"/>
      <c r="L54" s="497"/>
      <c r="M54" s="497"/>
      <c r="N54" s="585"/>
      <c r="O54" s="497"/>
      <c r="P54" s="497"/>
      <c r="Q54" s="498"/>
    </row>
    <row r="55" spans="2:17" ht="5.0999999999999996" customHeight="1" thickTop="1" thickBot="1" x14ac:dyDescent="0.4"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  <c r="N55" s="523"/>
      <c r="O55" s="523"/>
      <c r="P55" s="523"/>
      <c r="Q55" s="523"/>
    </row>
    <row r="56" spans="2:17" ht="24" thickTop="1" x14ac:dyDescent="0.35">
      <c r="B56" s="545" t="s">
        <v>148</v>
      </c>
      <c r="C56" s="546"/>
      <c r="D56" s="547" t="s">
        <v>149</v>
      </c>
      <c r="E56" s="548" t="s">
        <v>150</v>
      </c>
      <c r="F56" s="545" t="s">
        <v>151</v>
      </c>
      <c r="G56" s="546"/>
      <c r="H56" s="553" t="s">
        <v>152</v>
      </c>
      <c r="I56" s="554" t="s">
        <v>153</v>
      </c>
      <c r="J56" s="545" t="s">
        <v>154</v>
      </c>
      <c r="K56" s="546"/>
      <c r="L56" s="553" t="s">
        <v>152</v>
      </c>
      <c r="M56" s="554" t="s">
        <v>153</v>
      </c>
      <c r="N56" s="545" t="s">
        <v>155</v>
      </c>
      <c r="O56" s="546"/>
      <c r="P56" s="553" t="s">
        <v>156</v>
      </c>
      <c r="Q56" s="554" t="s">
        <v>157</v>
      </c>
    </row>
    <row r="57" spans="2:17" ht="35.1" customHeight="1" x14ac:dyDescent="0.35">
      <c r="B57" s="515" t="s">
        <v>158</v>
      </c>
      <c r="C57" s="510"/>
      <c r="D57" s="543"/>
      <c r="E57" s="549"/>
      <c r="F57" s="515" t="s">
        <v>159</v>
      </c>
      <c r="G57" s="510"/>
      <c r="H57" s="543"/>
      <c r="I57" s="549"/>
      <c r="J57" s="541" t="s">
        <v>160</v>
      </c>
      <c r="K57" s="510"/>
      <c r="L57" s="543"/>
      <c r="M57" s="549"/>
      <c r="N57" s="515" t="s">
        <v>161</v>
      </c>
      <c r="O57" s="510"/>
      <c r="P57" s="543"/>
      <c r="Q57" s="549"/>
    </row>
    <row r="58" spans="2:17" ht="30" customHeight="1" x14ac:dyDescent="0.35">
      <c r="B58" s="515" t="s">
        <v>162</v>
      </c>
      <c r="C58" s="510"/>
      <c r="D58" s="543"/>
      <c r="E58" s="549"/>
      <c r="F58" s="515" t="s">
        <v>163</v>
      </c>
      <c r="G58" s="510"/>
      <c r="H58" s="543"/>
      <c r="I58" s="549"/>
      <c r="J58" s="515" t="s">
        <v>164</v>
      </c>
      <c r="K58" s="510"/>
      <c r="L58" s="543"/>
      <c r="M58" s="549"/>
      <c r="N58" s="515" t="s">
        <v>164</v>
      </c>
      <c r="O58" s="510"/>
      <c r="P58" s="543"/>
      <c r="Q58" s="549"/>
    </row>
    <row r="59" spans="2:17" ht="30" customHeight="1" x14ac:dyDescent="0.35">
      <c r="B59" s="515" t="s">
        <v>165</v>
      </c>
      <c r="C59" s="510"/>
      <c r="D59" s="543"/>
      <c r="E59" s="549"/>
      <c r="F59" s="515" t="s">
        <v>165</v>
      </c>
      <c r="G59" s="510"/>
      <c r="H59" s="543"/>
      <c r="I59" s="549"/>
      <c r="J59" s="515" t="s">
        <v>165</v>
      </c>
      <c r="K59" s="510"/>
      <c r="L59" s="543"/>
      <c r="M59" s="549"/>
      <c r="N59" s="515" t="s">
        <v>165</v>
      </c>
      <c r="O59" s="510"/>
      <c r="P59" s="543"/>
      <c r="Q59" s="549"/>
    </row>
    <row r="60" spans="2:17" ht="30" customHeight="1" x14ac:dyDescent="0.35">
      <c r="B60" s="515" t="s">
        <v>166</v>
      </c>
      <c r="C60" s="510"/>
      <c r="D60" s="544">
        <v>26.6</v>
      </c>
      <c r="E60" s="550">
        <v>21.5</v>
      </c>
      <c r="F60" s="515" t="s">
        <v>166</v>
      </c>
      <c r="G60" s="510"/>
      <c r="H60" s="544">
        <v>25</v>
      </c>
      <c r="I60" s="550">
        <v>50</v>
      </c>
      <c r="J60" s="515" t="s">
        <v>166</v>
      </c>
      <c r="K60" s="510"/>
      <c r="L60" s="544">
        <v>40</v>
      </c>
      <c r="M60" s="550">
        <v>75</v>
      </c>
      <c r="N60" s="515" t="s">
        <v>166</v>
      </c>
      <c r="O60" s="510"/>
      <c r="P60" s="544"/>
      <c r="Q60" s="550"/>
    </row>
    <row r="61" spans="2:17" ht="30" customHeight="1" thickBot="1" x14ac:dyDescent="0.4">
      <c r="B61" s="520" t="s">
        <v>167</v>
      </c>
      <c r="C61" s="521"/>
      <c r="D61" s="551"/>
      <c r="E61" s="552"/>
      <c r="F61" s="520" t="s">
        <v>167</v>
      </c>
      <c r="G61" s="521"/>
      <c r="H61" s="551"/>
      <c r="I61" s="552"/>
      <c r="J61" s="520" t="s">
        <v>167</v>
      </c>
      <c r="K61" s="521"/>
      <c r="L61" s="551"/>
      <c r="M61" s="552"/>
      <c r="N61" s="520" t="s">
        <v>167</v>
      </c>
      <c r="O61" s="521"/>
      <c r="P61" s="551"/>
      <c r="Q61" s="552"/>
    </row>
    <row r="62" spans="2:17" ht="24" thickTop="1" x14ac:dyDescent="0.35">
      <c r="B62" s="523" t="s">
        <v>168</v>
      </c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</row>
    <row r="63" spans="2:17" ht="23.25" x14ac:dyDescent="0.35">
      <c r="B63" s="524"/>
      <c r="C63" s="524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</row>
    <row r="64" spans="2:17" ht="23.25" x14ac:dyDescent="0.35"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</row>
    <row r="65" spans="2:17" ht="23.25" x14ac:dyDescent="0.35">
      <c r="B65" s="524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</row>
    <row r="66" spans="2:17" ht="23.25" x14ac:dyDescent="0.35">
      <c r="B66" s="524"/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</row>
    <row r="67" spans="2:17" ht="23.25" x14ac:dyDescent="0.35">
      <c r="B67" s="524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</row>
    <row r="68" spans="2:17" ht="23.25" x14ac:dyDescent="0.35">
      <c r="B68" s="524"/>
      <c r="C68" s="524"/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</row>
    <row r="69" spans="2:17" ht="23.25" x14ac:dyDescent="0.35"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</row>
    <row r="70" spans="2:17" ht="24" thickBot="1" x14ac:dyDescent="0.4">
      <c r="B70" s="555" t="s">
        <v>169</v>
      </c>
      <c r="C70" s="556"/>
      <c r="D70" s="556"/>
      <c r="E70" s="557"/>
      <c r="F70" s="558" t="s">
        <v>170</v>
      </c>
      <c r="G70" s="616"/>
      <c r="H70" s="616"/>
      <c r="I70" s="616"/>
      <c r="J70" s="559"/>
      <c r="K70" s="476"/>
      <c r="L70" s="476"/>
      <c r="M70" s="820" t="s">
        <v>171</v>
      </c>
      <c r="N70" s="821"/>
      <c r="O70" s="821"/>
      <c r="P70" s="821"/>
      <c r="Q70" s="822"/>
    </row>
    <row r="71" spans="2:17" ht="24" thickBot="1" x14ac:dyDescent="0.4">
      <c r="B71" s="532" t="s">
        <v>172</v>
      </c>
      <c r="C71" s="533"/>
      <c r="D71" s="533"/>
      <c r="E71" s="534"/>
      <c r="F71" s="535" t="s">
        <v>129</v>
      </c>
      <c r="G71" s="508"/>
      <c r="H71" s="508"/>
      <c r="I71" s="508"/>
      <c r="J71" s="509"/>
      <c r="K71" s="510"/>
      <c r="L71" s="510"/>
      <c r="M71" s="528" t="s">
        <v>109</v>
      </c>
      <c r="N71" s="507"/>
      <c r="O71" s="507"/>
      <c r="P71" s="507"/>
      <c r="Q71" s="560"/>
    </row>
    <row r="72" spans="2:17" ht="23.25" x14ac:dyDescent="0.35">
      <c r="B72" s="529"/>
      <c r="C72" s="479"/>
      <c r="D72" s="479"/>
      <c r="E72" s="512"/>
      <c r="F72" s="536" t="s">
        <v>130</v>
      </c>
      <c r="G72" s="510"/>
      <c r="H72" s="510"/>
      <c r="I72" s="510"/>
      <c r="J72" s="513"/>
      <c r="K72" s="510"/>
      <c r="L72" s="510"/>
      <c r="M72" s="529" t="s">
        <v>112</v>
      </c>
      <c r="N72" s="479"/>
      <c r="O72" s="479"/>
      <c r="P72" s="479"/>
      <c r="Q72" s="511"/>
    </row>
    <row r="73" spans="2:17" ht="23.25" x14ac:dyDescent="0.35">
      <c r="B73" s="530"/>
      <c r="C73" s="476"/>
      <c r="D73" s="476"/>
      <c r="E73" s="512"/>
      <c r="F73" s="537" t="s">
        <v>131</v>
      </c>
      <c r="G73" s="510"/>
      <c r="H73" s="510"/>
      <c r="I73" s="510"/>
      <c r="J73" s="513"/>
      <c r="K73" s="510"/>
      <c r="L73" s="510"/>
      <c r="M73" s="531" t="s">
        <v>115</v>
      </c>
      <c r="N73" s="476"/>
      <c r="O73" s="476"/>
      <c r="P73" s="476"/>
      <c r="Q73" s="495"/>
    </row>
    <row r="74" spans="2:17" ht="23.25" x14ac:dyDescent="0.35">
      <c r="B74" s="540"/>
      <c r="C74" s="510"/>
      <c r="D74" s="510"/>
      <c r="E74" s="513"/>
      <c r="F74" s="537" t="s">
        <v>173</v>
      </c>
      <c r="G74" s="510"/>
      <c r="H74" s="510"/>
      <c r="I74" s="510"/>
      <c r="J74" s="513"/>
      <c r="K74" s="510"/>
      <c r="L74" s="510"/>
      <c r="M74" s="541" t="s">
        <v>119</v>
      </c>
      <c r="N74" s="510"/>
      <c r="O74" s="510"/>
      <c r="P74" s="510"/>
      <c r="Q74" s="514"/>
    </row>
    <row r="75" spans="2:17" ht="23.25" x14ac:dyDescent="0.35">
      <c r="B75" s="529" t="s">
        <v>174</v>
      </c>
      <c r="C75" s="510"/>
      <c r="D75" s="510"/>
      <c r="E75" s="513"/>
      <c r="F75" s="537" t="s">
        <v>138</v>
      </c>
      <c r="G75" s="510"/>
      <c r="H75" s="510"/>
      <c r="I75" s="510"/>
      <c r="J75" s="513"/>
      <c r="K75" s="510"/>
      <c r="L75" s="510"/>
      <c r="M75" s="541" t="s">
        <v>121</v>
      </c>
      <c r="N75" s="510"/>
      <c r="O75" s="510"/>
      <c r="P75" s="510"/>
      <c r="Q75" s="514"/>
    </row>
    <row r="76" spans="2:17" ht="23.25" x14ac:dyDescent="0.35">
      <c r="B76" s="530" t="s">
        <v>175</v>
      </c>
      <c r="C76" s="510"/>
      <c r="D76" s="510"/>
      <c r="E76" s="513"/>
      <c r="F76" s="537" t="s">
        <v>139</v>
      </c>
      <c r="G76" s="510"/>
      <c r="H76" s="510"/>
      <c r="I76" s="510"/>
      <c r="J76" s="513"/>
      <c r="K76" s="510"/>
      <c r="L76" s="510"/>
      <c r="M76" s="515"/>
      <c r="N76" s="510"/>
      <c r="O76" s="510"/>
      <c r="P76" s="510"/>
      <c r="Q76" s="514"/>
    </row>
    <row r="77" spans="2:17" ht="24" thickBot="1" x14ac:dyDescent="0.4">
      <c r="B77" s="539" t="s">
        <v>176</v>
      </c>
      <c r="C77" s="517"/>
      <c r="D77" s="517"/>
      <c r="E77" s="518"/>
      <c r="F77" s="538" t="s">
        <v>177</v>
      </c>
      <c r="G77" s="517"/>
      <c r="H77" s="517"/>
      <c r="I77" s="517"/>
      <c r="J77" s="518"/>
      <c r="K77" s="510"/>
      <c r="L77" s="510"/>
      <c r="M77" s="516"/>
      <c r="N77" s="517"/>
      <c r="O77" s="517"/>
      <c r="P77" s="517"/>
      <c r="Q77" s="519"/>
    </row>
    <row r="78" spans="2:17" ht="23.25" x14ac:dyDescent="0.35">
      <c r="B78" s="531"/>
      <c r="C78" s="476"/>
      <c r="D78" s="476"/>
      <c r="E78" s="476"/>
      <c r="F78" s="542"/>
      <c r="G78" s="476"/>
      <c r="H78" s="476"/>
      <c r="I78" s="476"/>
      <c r="J78" s="476"/>
      <c r="K78" s="476"/>
      <c r="L78" s="510"/>
      <c r="M78" s="476"/>
      <c r="N78" s="476"/>
      <c r="O78" s="476"/>
      <c r="P78" s="476"/>
      <c r="Q78" s="495"/>
    </row>
    <row r="79" spans="2:17" ht="23.25" x14ac:dyDescent="0.35">
      <c r="B79" s="524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524"/>
      <c r="N79" s="524"/>
      <c r="O79" s="524"/>
      <c r="P79" s="524"/>
      <c r="Q79" s="524"/>
    </row>
  </sheetData>
  <mergeCells count="22">
    <mergeCell ref="M70:Q70"/>
    <mergeCell ref="B39:Q39"/>
    <mergeCell ref="B40:Q40"/>
    <mergeCell ref="B41:M41"/>
    <mergeCell ref="B47:M47"/>
    <mergeCell ref="B48:M48"/>
    <mergeCell ref="B31:Q31"/>
    <mergeCell ref="B1:Q1"/>
    <mergeCell ref="B10:Q10"/>
    <mergeCell ref="E5:F5"/>
    <mergeCell ref="K5:Q5"/>
    <mergeCell ref="N7:O7"/>
    <mergeCell ref="P7:Q7"/>
    <mergeCell ref="B11:Q11"/>
    <mergeCell ref="P6:Q6"/>
    <mergeCell ref="B30:Q30"/>
    <mergeCell ref="N6:O6"/>
    <mergeCell ref="B20:Q20"/>
    <mergeCell ref="G7:H7"/>
    <mergeCell ref="B6:D6"/>
    <mergeCell ref="E6:F6"/>
    <mergeCell ref="G6:H6"/>
  </mergeCells>
  <phoneticPr fontId="0" type="noConversion"/>
  <printOptions horizontalCentered="1"/>
  <pageMargins left="0" right="0" top="0.25" bottom="0" header="0" footer="0"/>
  <pageSetup scale="41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zoomScale="75" workbookViewId="0">
      <selection activeCell="C1" sqref="C1"/>
    </sheetView>
  </sheetViews>
  <sheetFormatPr defaultRowHeight="12.75" x14ac:dyDescent="0.2"/>
  <cols>
    <col min="2" max="2" width="5.42578125" customWidth="1"/>
    <col min="4" max="4" width="20.5703125" customWidth="1"/>
    <col min="5" max="5" width="2.85546875" customWidth="1"/>
    <col min="6" max="6" width="25.5703125" customWidth="1"/>
    <col min="7" max="7" width="16.5703125" customWidth="1"/>
    <col min="8" max="8" width="1.85546875" customWidth="1"/>
    <col min="9" max="9" width="11.42578125" customWidth="1"/>
    <col min="10" max="10" width="10" customWidth="1"/>
  </cols>
  <sheetData>
    <row r="1" spans="2:12" ht="33" x14ac:dyDescent="0.45">
      <c r="B1" s="382"/>
      <c r="C1" s="231"/>
      <c r="D1" s="834" t="s">
        <v>178</v>
      </c>
      <c r="E1" s="834"/>
      <c r="F1" s="834"/>
      <c r="G1" s="834"/>
      <c r="H1" s="834"/>
      <c r="I1" s="231"/>
      <c r="J1" s="231"/>
      <c r="K1" s="223"/>
      <c r="L1" s="381"/>
    </row>
    <row r="2" spans="2:12" x14ac:dyDescent="0.2">
      <c r="B2" s="383"/>
      <c r="C2" s="6"/>
      <c r="D2" s="6"/>
      <c r="E2" s="6"/>
      <c r="F2" s="6"/>
      <c r="G2" s="6"/>
      <c r="H2" s="6"/>
      <c r="I2" s="6"/>
      <c r="J2" s="336"/>
      <c r="K2" s="384"/>
      <c r="L2" s="381"/>
    </row>
    <row r="3" spans="2:12" ht="33.75" thickBot="1" x14ac:dyDescent="0.5">
      <c r="B3" s="383"/>
      <c r="C3" s="6"/>
      <c r="D3" s="385" t="s">
        <v>179</v>
      </c>
      <c r="E3" s="386"/>
      <c r="F3" s="333"/>
      <c r="G3" s="333"/>
      <c r="H3" s="333"/>
      <c r="I3" s="332"/>
      <c r="J3" s="333"/>
      <c r="K3" s="384"/>
      <c r="L3" s="381"/>
    </row>
    <row r="4" spans="2:12" ht="33.75" x14ac:dyDescent="0.2">
      <c r="B4" s="383"/>
      <c r="C4" s="6"/>
      <c r="D4" s="387"/>
      <c r="E4" s="388"/>
      <c r="F4" s="6"/>
      <c r="G4" s="6"/>
      <c r="H4" s="6"/>
      <c r="I4" s="6"/>
      <c r="J4" s="6"/>
      <c r="K4" s="384"/>
      <c r="L4" s="381"/>
    </row>
    <row r="5" spans="2:12" ht="33.75" thickBot="1" x14ac:dyDescent="0.5">
      <c r="B5" s="383"/>
      <c r="C5" s="6"/>
      <c r="D5" s="389" t="s">
        <v>61</v>
      </c>
      <c r="E5" s="390"/>
      <c r="F5" s="390"/>
      <c r="G5" s="390"/>
      <c r="H5" s="391"/>
      <c r="I5" s="391"/>
      <c r="J5" s="391"/>
      <c r="K5" s="392"/>
      <c r="L5" s="393"/>
    </row>
    <row r="6" spans="2:12" ht="33" x14ac:dyDescent="0.2">
      <c r="B6" s="383"/>
      <c r="C6" s="6"/>
      <c r="D6" s="394"/>
      <c r="E6" s="395"/>
      <c r="F6" s="395"/>
      <c r="G6" s="6"/>
      <c r="H6" s="6"/>
      <c r="I6" s="6"/>
      <c r="J6" s="6"/>
      <c r="K6" s="384"/>
      <c r="L6" s="381"/>
    </row>
    <row r="7" spans="2:12" ht="33" x14ac:dyDescent="0.2">
      <c r="B7" s="383"/>
      <c r="C7" s="6"/>
      <c r="D7" s="394"/>
      <c r="E7" s="395"/>
      <c r="F7" s="395"/>
      <c r="G7" s="6"/>
      <c r="H7" s="6"/>
      <c r="I7" s="6"/>
      <c r="J7" s="6"/>
      <c r="K7" s="384"/>
      <c r="L7" s="381"/>
    </row>
    <row r="8" spans="2:12" ht="33.75" thickBot="1" x14ac:dyDescent="0.25">
      <c r="B8" s="383"/>
      <c r="C8" s="6"/>
      <c r="D8" s="394" t="s">
        <v>62</v>
      </c>
      <c r="E8" s="396"/>
      <c r="F8" s="396"/>
      <c r="G8" s="333"/>
      <c r="H8" s="333"/>
      <c r="I8" s="333"/>
      <c r="J8" s="333"/>
      <c r="K8" s="384"/>
      <c r="L8" s="381"/>
    </row>
    <row r="9" spans="2:12" ht="33" x14ac:dyDescent="0.2">
      <c r="B9" s="383"/>
      <c r="C9" s="6"/>
      <c r="D9" s="394"/>
      <c r="E9" s="395"/>
      <c r="F9" s="835"/>
      <c r="G9" s="835"/>
      <c r="H9" s="835"/>
      <c r="I9" s="835"/>
      <c r="J9" s="835"/>
      <c r="K9" s="384"/>
      <c r="L9" s="381"/>
    </row>
    <row r="10" spans="2:12" ht="33" x14ac:dyDescent="0.2">
      <c r="B10" s="383"/>
      <c r="C10" s="394" t="s">
        <v>180</v>
      </c>
      <c r="D10" s="394"/>
      <c r="E10" s="395"/>
      <c r="F10" s="397"/>
      <c r="G10" s="394" t="s">
        <v>181</v>
      </c>
      <c r="H10" s="395"/>
      <c r="I10" s="6"/>
      <c r="J10" s="7"/>
      <c r="K10" s="384"/>
      <c r="L10" s="381"/>
    </row>
    <row r="11" spans="2:12" ht="33.75" thickBot="1" x14ac:dyDescent="0.25">
      <c r="B11" s="398"/>
      <c r="C11" s="399"/>
      <c r="D11" s="399"/>
      <c r="E11" s="396"/>
      <c r="F11" s="836"/>
      <c r="G11" s="836"/>
      <c r="H11" s="836"/>
      <c r="I11" s="333"/>
      <c r="J11" s="333"/>
      <c r="K11" s="335"/>
      <c r="L11" s="381"/>
    </row>
    <row r="12" spans="2:12" ht="33" x14ac:dyDescent="0.2">
      <c r="B12" s="6"/>
      <c r="C12" s="394"/>
      <c r="D12" s="394"/>
      <c r="E12" s="395"/>
      <c r="F12" s="400"/>
      <c r="G12" s="400"/>
      <c r="H12" s="400"/>
      <c r="I12" s="6"/>
      <c r="J12" s="6"/>
      <c r="K12" s="6"/>
      <c r="L12" s="381"/>
    </row>
    <row r="13" spans="2:12" ht="33" x14ac:dyDescent="0.2">
      <c r="B13" s="6"/>
      <c r="C13" s="394"/>
      <c r="D13" s="394"/>
      <c r="E13" s="395"/>
      <c r="F13" s="400"/>
      <c r="G13" s="400"/>
      <c r="H13" s="400"/>
      <c r="I13" s="6"/>
      <c r="J13" s="6"/>
      <c r="K13" s="6"/>
      <c r="L13" s="381"/>
    </row>
    <row r="14" spans="2:12" x14ac:dyDescent="0.2">
      <c r="B14" s="837" t="s">
        <v>182</v>
      </c>
      <c r="C14" s="837"/>
      <c r="D14" s="837"/>
      <c r="E14" s="837"/>
      <c r="F14" s="837"/>
      <c r="G14" s="837"/>
      <c r="H14" s="837"/>
      <c r="I14" s="837"/>
      <c r="J14" s="837"/>
      <c r="K14" s="837"/>
      <c r="L14" s="381"/>
    </row>
    <row r="15" spans="2:12" ht="33.75" thickBot="1" x14ac:dyDescent="0.25">
      <c r="B15" s="6"/>
      <c r="C15" s="6"/>
      <c r="D15" s="394"/>
      <c r="E15" s="395"/>
      <c r="F15" s="395"/>
      <c r="G15" s="6"/>
      <c r="H15" s="6"/>
      <c r="I15" s="6"/>
      <c r="J15" s="6"/>
      <c r="K15" s="6"/>
      <c r="L15" s="381"/>
    </row>
    <row r="16" spans="2:12" ht="30.75" thickTop="1" x14ac:dyDescent="0.2">
      <c r="B16" s="401"/>
      <c r="C16" s="833" t="s">
        <v>183</v>
      </c>
      <c r="D16" s="833"/>
      <c r="E16" s="833"/>
      <c r="F16" s="833"/>
      <c r="G16" s="833"/>
      <c r="H16" s="833"/>
      <c r="I16" s="833"/>
      <c r="J16" s="833"/>
      <c r="K16" s="402"/>
      <c r="L16" s="381"/>
    </row>
    <row r="17" spans="2:12" ht="33" x14ac:dyDescent="0.45">
      <c r="B17" s="403"/>
      <c r="C17" s="389" t="s">
        <v>184</v>
      </c>
      <c r="D17" s="394"/>
      <c r="E17" s="395"/>
      <c r="F17" s="404" t="s">
        <v>185</v>
      </c>
      <c r="G17" s="405"/>
      <c r="H17" s="405"/>
      <c r="I17" s="406" t="s">
        <v>186</v>
      </c>
      <c r="J17" s="407"/>
      <c r="K17" s="408"/>
      <c r="L17" s="381"/>
    </row>
    <row r="18" spans="2:12" ht="33" x14ac:dyDescent="0.3">
      <c r="B18" s="403"/>
      <c r="C18" s="409"/>
      <c r="D18" s="409"/>
      <c r="E18" s="397"/>
      <c r="F18" s="410" t="s">
        <v>185</v>
      </c>
      <c r="G18" s="411"/>
      <c r="H18" s="411"/>
      <c r="I18" s="316" t="s">
        <v>187</v>
      </c>
      <c r="J18" s="412"/>
      <c r="K18" s="408"/>
      <c r="L18" s="381"/>
    </row>
    <row r="19" spans="2:12" ht="15" x14ac:dyDescent="0.2">
      <c r="B19" s="403"/>
      <c r="C19" s="6"/>
      <c r="D19" s="395"/>
      <c r="E19" s="395"/>
      <c r="F19" s="413"/>
      <c r="G19" s="7"/>
      <c r="H19" s="7"/>
      <c r="I19" s="7"/>
      <c r="J19" s="122"/>
      <c r="K19" s="408"/>
      <c r="L19" s="381"/>
    </row>
    <row r="20" spans="2:12" ht="15" x14ac:dyDescent="0.2">
      <c r="B20" s="403"/>
      <c r="C20" s="6"/>
      <c r="D20" s="395"/>
      <c r="E20" s="395"/>
      <c r="F20" s="395"/>
      <c r="G20" s="6"/>
      <c r="H20" s="6"/>
      <c r="I20" s="6"/>
      <c r="J20" s="6"/>
      <c r="K20" s="408"/>
      <c r="L20" s="381"/>
    </row>
    <row r="21" spans="2:12" ht="15.75" thickBot="1" x14ac:dyDescent="0.25">
      <c r="B21" s="414"/>
      <c r="C21" s="415"/>
      <c r="D21" s="416"/>
      <c r="E21" s="416"/>
      <c r="F21" s="416"/>
      <c r="G21" s="417"/>
      <c r="H21" s="417"/>
      <c r="I21" s="417"/>
      <c r="J21" s="417"/>
      <c r="K21" s="418"/>
      <c r="L21" s="381"/>
    </row>
    <row r="22" spans="2:12" ht="15.75" thickTop="1" x14ac:dyDescent="0.2">
      <c r="B22" s="381"/>
      <c r="C22" s="381"/>
      <c r="D22" s="419"/>
      <c r="E22" s="419"/>
      <c r="F22" s="419"/>
      <c r="G22" s="381"/>
      <c r="H22" s="381"/>
      <c r="I22" s="381"/>
      <c r="J22" s="381"/>
      <c r="K22" s="381"/>
      <c r="L22" s="381"/>
    </row>
    <row r="23" spans="2:12" ht="15" x14ac:dyDescent="0.2">
      <c r="B23" s="381"/>
      <c r="C23" s="381"/>
      <c r="D23" s="419"/>
      <c r="E23" s="419"/>
      <c r="F23" s="419"/>
      <c r="G23" s="381"/>
      <c r="H23" s="381"/>
      <c r="I23" s="381"/>
      <c r="J23" s="381"/>
      <c r="K23" s="381"/>
      <c r="L23" s="381"/>
    </row>
    <row r="24" spans="2:12" ht="15" x14ac:dyDescent="0.2">
      <c r="B24" s="381"/>
      <c r="C24" s="381"/>
      <c r="D24" s="419"/>
      <c r="E24" s="419"/>
      <c r="F24" s="419"/>
      <c r="G24" s="381"/>
      <c r="H24" s="381"/>
      <c r="I24" s="381"/>
      <c r="J24" s="381"/>
      <c r="K24" s="381"/>
      <c r="L24" s="381"/>
    </row>
    <row r="25" spans="2:12" ht="15" x14ac:dyDescent="0.2">
      <c r="B25" s="381"/>
      <c r="C25" s="381"/>
      <c r="D25" s="419"/>
      <c r="E25" s="419"/>
      <c r="F25" s="419"/>
      <c r="G25" s="381"/>
      <c r="H25" s="381"/>
      <c r="I25" s="381"/>
      <c r="J25" s="381"/>
      <c r="K25" s="381"/>
      <c r="L25" s="381"/>
    </row>
    <row r="26" spans="2:12" ht="15" x14ac:dyDescent="0.2">
      <c r="B26" s="381"/>
      <c r="C26" s="381"/>
      <c r="D26" s="419"/>
      <c r="E26" s="419"/>
      <c r="F26" s="419"/>
      <c r="G26" s="381"/>
      <c r="H26" s="381"/>
      <c r="I26" s="381"/>
      <c r="J26" s="381"/>
      <c r="K26" s="381"/>
      <c r="L26" s="381"/>
    </row>
  </sheetData>
  <mergeCells count="5">
    <mergeCell ref="C16:J16"/>
    <mergeCell ref="D1:H1"/>
    <mergeCell ref="F9:J9"/>
    <mergeCell ref="F11:H11"/>
    <mergeCell ref="B14:K14"/>
  </mergeCells>
  <phoneticPr fontId="0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2"/>
  <sheetViews>
    <sheetView zoomScale="85" workbookViewId="0">
      <selection activeCell="C1" sqref="C1"/>
    </sheetView>
  </sheetViews>
  <sheetFormatPr defaultRowHeight="12.75" x14ac:dyDescent="0.2"/>
  <cols>
    <col min="1" max="1" width="5.5703125" customWidth="1"/>
    <col min="2" max="2" width="2.5703125" customWidth="1"/>
    <col min="3" max="3" width="8.42578125" customWidth="1"/>
    <col min="4" max="4" width="10.5703125" bestFit="1" customWidth="1"/>
    <col min="5" max="5" width="5.5703125" customWidth="1"/>
    <col min="6" max="6" width="1.5703125" customWidth="1"/>
    <col min="7" max="7" width="19.42578125" customWidth="1"/>
    <col min="8" max="8" width="1.5703125" customWidth="1"/>
    <col min="9" max="9" width="2.85546875" customWidth="1"/>
    <col min="10" max="10" width="1.5703125" customWidth="1"/>
    <col min="11" max="11" width="7.5703125" customWidth="1"/>
    <col min="12" max="12" width="2.42578125" customWidth="1"/>
    <col min="13" max="13" width="6.5703125" customWidth="1"/>
    <col min="14" max="14" width="1.5703125" customWidth="1"/>
    <col min="15" max="15" width="21.42578125" customWidth="1"/>
    <col min="16" max="16" width="1.5703125" customWidth="1"/>
  </cols>
  <sheetData>
    <row r="2" spans="2:16" ht="23.25" x14ac:dyDescent="0.35">
      <c r="B2" s="342"/>
      <c r="C2" s="356" t="s">
        <v>188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</row>
    <row r="3" spans="2:16" x14ac:dyDescent="0.2">
      <c r="B3" s="345"/>
      <c r="C3" s="6" t="s">
        <v>179</v>
      </c>
      <c r="D3" s="7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128"/>
    </row>
    <row r="4" spans="2:16" x14ac:dyDescent="0.2">
      <c r="B4" s="34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28"/>
    </row>
    <row r="5" spans="2:16" x14ac:dyDescent="0.2">
      <c r="B5" s="345"/>
      <c r="C5" s="622" t="s">
        <v>61</v>
      </c>
      <c r="D5" s="7"/>
      <c r="E5" s="7"/>
      <c r="F5" s="7"/>
      <c r="G5" s="7"/>
      <c r="H5" s="6"/>
      <c r="I5" s="6"/>
      <c r="J5" s="6"/>
      <c r="K5" s="346"/>
      <c r="L5" s="6"/>
      <c r="M5" s="6"/>
      <c r="N5" s="6"/>
      <c r="O5" s="6"/>
      <c r="P5" s="128"/>
    </row>
    <row r="6" spans="2:16" x14ac:dyDescent="0.2">
      <c r="B6" s="34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28"/>
    </row>
    <row r="7" spans="2:16" x14ac:dyDescent="0.2">
      <c r="B7" s="345"/>
      <c r="C7" s="6"/>
      <c r="D7" s="6"/>
      <c r="E7" s="6"/>
      <c r="F7" s="6"/>
      <c r="G7" s="6"/>
      <c r="H7" s="6"/>
      <c r="I7" s="840" t="s">
        <v>189</v>
      </c>
      <c r="J7" s="347"/>
      <c r="K7" s="620"/>
      <c r="L7" s="348"/>
      <c r="M7" s="838" t="s">
        <v>190</v>
      </c>
      <c r="N7" s="838"/>
      <c r="O7" s="838"/>
      <c r="P7" s="839"/>
    </row>
    <row r="8" spans="2:16" x14ac:dyDescent="0.2">
      <c r="B8" s="345"/>
      <c r="C8" s="6" t="s">
        <v>191</v>
      </c>
      <c r="D8" s="6"/>
      <c r="E8" s="621" t="s">
        <v>192</v>
      </c>
      <c r="F8" s="6"/>
      <c r="G8" s="621" t="s">
        <v>193</v>
      </c>
      <c r="H8" s="621"/>
      <c r="I8" s="840"/>
      <c r="J8" s="6"/>
      <c r="K8" s="621" t="s">
        <v>194</v>
      </c>
      <c r="L8" s="640"/>
      <c r="M8" s="641" t="s">
        <v>192</v>
      </c>
      <c r="N8" s="641"/>
      <c r="O8" s="351" t="s">
        <v>195</v>
      </c>
      <c r="P8" s="352"/>
    </row>
    <row r="9" spans="2:16" ht="30" customHeight="1" x14ac:dyDescent="0.2">
      <c r="B9" s="345"/>
      <c r="C9" s="6"/>
      <c r="D9" s="6" t="s">
        <v>196</v>
      </c>
      <c r="E9" s="3"/>
      <c r="F9" s="6"/>
      <c r="G9" s="3"/>
      <c r="H9" s="6"/>
      <c r="I9" s="840"/>
      <c r="J9" s="6"/>
      <c r="K9" s="3"/>
      <c r="L9" s="6"/>
      <c r="M9" s="354"/>
      <c r="N9" s="353"/>
      <c r="O9" s="354"/>
      <c r="P9" s="352"/>
    </row>
    <row r="10" spans="2:16" x14ac:dyDescent="0.2">
      <c r="B10" s="345"/>
      <c r="C10" s="6"/>
      <c r="D10" s="6"/>
      <c r="E10" s="6"/>
      <c r="F10" s="6"/>
      <c r="G10" s="6"/>
      <c r="H10" s="6"/>
      <c r="I10" s="840"/>
      <c r="J10" s="6"/>
      <c r="K10" s="6"/>
      <c r="L10" s="6"/>
      <c r="M10" s="353"/>
      <c r="N10" s="353"/>
      <c r="O10" s="353"/>
      <c r="P10" s="352"/>
    </row>
    <row r="11" spans="2:16" ht="30" customHeight="1" x14ac:dyDescent="0.2">
      <c r="B11" s="345"/>
      <c r="C11" s="6"/>
      <c r="D11" s="6" t="s">
        <v>197</v>
      </c>
      <c r="E11" s="3"/>
      <c r="F11" s="6"/>
      <c r="G11" s="3"/>
      <c r="H11" s="6"/>
      <c r="I11" s="840"/>
      <c r="J11" s="6"/>
      <c r="K11" s="3"/>
      <c r="L11" s="6"/>
      <c r="M11" s="354"/>
      <c r="N11" s="353"/>
      <c r="O11" s="354"/>
      <c r="P11" s="352"/>
    </row>
    <row r="12" spans="2:16" x14ac:dyDescent="0.2">
      <c r="B12" s="345"/>
      <c r="C12" s="6"/>
      <c r="D12" s="6"/>
      <c r="E12" s="6"/>
      <c r="F12" s="6"/>
      <c r="G12" s="6"/>
      <c r="H12" s="6"/>
      <c r="I12" s="840"/>
      <c r="J12" s="6"/>
      <c r="K12" s="6"/>
      <c r="L12" s="6"/>
      <c r="M12" s="353"/>
      <c r="N12" s="353"/>
      <c r="O12" s="353"/>
      <c r="P12" s="352"/>
    </row>
    <row r="13" spans="2:16" ht="30" customHeight="1" x14ac:dyDescent="0.2">
      <c r="B13" s="345"/>
      <c r="C13" s="6"/>
      <c r="D13" s="6" t="s">
        <v>198</v>
      </c>
      <c r="E13" s="3"/>
      <c r="F13" s="6"/>
      <c r="G13" s="3"/>
      <c r="H13" s="6"/>
      <c r="I13" s="840"/>
      <c r="J13" s="6"/>
      <c r="K13" s="3"/>
      <c r="L13" s="6"/>
      <c r="M13" s="354"/>
      <c r="N13" s="353"/>
      <c r="O13" s="354"/>
      <c r="P13" s="352"/>
    </row>
    <row r="14" spans="2:16" x14ac:dyDescent="0.2">
      <c r="B14" s="345"/>
      <c r="C14" s="6"/>
      <c r="D14" s="6"/>
      <c r="E14" s="6"/>
      <c r="F14" s="6"/>
      <c r="G14" s="6"/>
      <c r="H14" s="6"/>
      <c r="I14" s="840"/>
      <c r="J14" s="6"/>
      <c r="K14" s="6"/>
      <c r="L14" s="6"/>
      <c r="M14" s="353"/>
      <c r="N14" s="353"/>
      <c r="O14" s="353"/>
      <c r="P14" s="352"/>
    </row>
    <row r="15" spans="2:16" ht="30" customHeight="1" x14ac:dyDescent="0.2">
      <c r="B15" s="345"/>
      <c r="C15" s="6"/>
      <c r="D15" s="6" t="s">
        <v>199</v>
      </c>
      <c r="E15" s="3"/>
      <c r="F15" s="6"/>
      <c r="G15" s="3"/>
      <c r="H15" s="6"/>
      <c r="I15" s="840"/>
      <c r="J15" s="6"/>
      <c r="K15" s="3"/>
      <c r="L15" s="6"/>
      <c r="M15" s="354"/>
      <c r="N15" s="353"/>
      <c r="O15" s="354"/>
      <c r="P15" s="352"/>
    </row>
    <row r="16" spans="2:16" x14ac:dyDescent="0.2">
      <c r="B16" s="345"/>
      <c r="C16" s="6"/>
      <c r="D16" s="6"/>
      <c r="E16" s="6"/>
      <c r="F16" s="6"/>
      <c r="G16" s="6"/>
      <c r="H16" s="6"/>
      <c r="I16" s="840"/>
      <c r="J16" s="6"/>
      <c r="K16" s="6"/>
      <c r="L16" s="6"/>
      <c r="M16" s="353"/>
      <c r="N16" s="353"/>
      <c r="O16" s="353"/>
      <c r="P16" s="352"/>
    </row>
    <row r="17" spans="2:16" ht="30" customHeight="1" x14ac:dyDescent="0.2">
      <c r="B17" s="345"/>
      <c r="C17" s="6"/>
      <c r="D17" s="6" t="s">
        <v>200</v>
      </c>
      <c r="E17" s="3"/>
      <c r="F17" s="6"/>
      <c r="G17" s="3"/>
      <c r="H17" s="6"/>
      <c r="I17" s="840"/>
      <c r="J17" s="6"/>
      <c r="K17" s="3"/>
      <c r="L17" s="6"/>
      <c r="M17" s="354"/>
      <c r="N17" s="353"/>
      <c r="O17" s="354"/>
      <c r="P17" s="352"/>
    </row>
    <row r="18" spans="2:16" x14ac:dyDescent="0.2">
      <c r="B18" s="345"/>
      <c r="C18" s="6"/>
      <c r="D18" s="6"/>
      <c r="E18" s="6"/>
      <c r="F18" s="6"/>
      <c r="G18" s="6"/>
      <c r="H18" s="6"/>
      <c r="I18" s="840"/>
      <c r="J18" s="6"/>
      <c r="K18" s="6"/>
      <c r="L18" s="6"/>
      <c r="M18" s="353"/>
      <c r="N18" s="353"/>
      <c r="O18" s="353"/>
      <c r="P18" s="352"/>
    </row>
    <row r="19" spans="2:16" ht="30" customHeight="1" x14ac:dyDescent="0.2">
      <c r="B19" s="345"/>
      <c r="C19" s="6"/>
      <c r="D19" s="6" t="s">
        <v>201</v>
      </c>
      <c r="E19" s="3"/>
      <c r="F19" s="6"/>
      <c r="G19" s="3"/>
      <c r="H19" s="6"/>
      <c r="I19" s="840"/>
      <c r="J19" s="6"/>
      <c r="K19" s="3"/>
      <c r="L19" s="6"/>
      <c r="M19" s="354"/>
      <c r="N19" s="353"/>
      <c r="O19" s="354"/>
      <c r="P19" s="352"/>
    </row>
    <row r="20" spans="2:16" x14ac:dyDescent="0.2">
      <c r="B20" s="345"/>
      <c r="C20" s="6"/>
      <c r="D20" s="6"/>
      <c r="E20" s="6"/>
      <c r="F20" s="6"/>
      <c r="G20" s="6"/>
      <c r="H20" s="6"/>
      <c r="I20" s="840"/>
      <c r="J20" s="6"/>
      <c r="K20" s="6"/>
      <c r="L20" s="6"/>
      <c r="M20" s="353"/>
      <c r="N20" s="353"/>
      <c r="O20" s="353"/>
      <c r="P20" s="352"/>
    </row>
    <row r="21" spans="2:16" ht="30" customHeight="1" x14ac:dyDescent="0.2">
      <c r="B21" s="345"/>
      <c r="C21" s="6"/>
      <c r="D21" s="6" t="s">
        <v>202</v>
      </c>
      <c r="E21" s="3"/>
      <c r="F21" s="6"/>
      <c r="G21" s="3"/>
      <c r="H21" s="6"/>
      <c r="I21" s="840"/>
      <c r="J21" s="6"/>
      <c r="K21" s="3"/>
      <c r="L21" s="6"/>
      <c r="M21" s="354"/>
      <c r="N21" s="353"/>
      <c r="O21" s="354"/>
      <c r="P21" s="352"/>
    </row>
    <row r="22" spans="2:16" x14ac:dyDescent="0.2">
      <c r="B22" s="345"/>
      <c r="C22" s="6"/>
      <c r="D22" s="6"/>
      <c r="E22" s="6"/>
      <c r="F22" s="6"/>
      <c r="G22" s="6"/>
      <c r="H22" s="6"/>
      <c r="I22" s="840"/>
      <c r="J22" s="6"/>
      <c r="K22" s="6"/>
      <c r="L22" s="6"/>
      <c r="M22" s="6"/>
      <c r="N22" s="353"/>
      <c r="O22" s="353"/>
      <c r="P22" s="352"/>
    </row>
    <row r="23" spans="2:16" ht="30" customHeight="1" x14ac:dyDescent="0.4">
      <c r="B23" s="345"/>
      <c r="C23" s="6" t="s">
        <v>203</v>
      </c>
      <c r="D23" s="6"/>
      <c r="E23" s="6"/>
      <c r="F23" s="349" t="s">
        <v>96</v>
      </c>
      <c r="G23" s="341"/>
      <c r="H23" s="6"/>
      <c r="I23" s="840"/>
      <c r="J23" s="6"/>
      <c r="K23" s="3"/>
      <c r="L23" s="6"/>
      <c r="M23" s="6"/>
      <c r="N23" s="353"/>
      <c r="O23" s="354"/>
      <c r="P23" s="352"/>
    </row>
    <row r="24" spans="2:16" x14ac:dyDescent="0.2">
      <c r="B24" s="345"/>
      <c r="C24" s="357" t="s">
        <v>204</v>
      </c>
      <c r="D24" s="6"/>
      <c r="E24" s="841" t="s">
        <v>205</v>
      </c>
      <c r="F24" s="842"/>
      <c r="G24" s="842"/>
      <c r="H24" s="842"/>
      <c r="I24" s="840"/>
      <c r="J24" s="841" t="s">
        <v>206</v>
      </c>
      <c r="K24" s="841"/>
      <c r="L24" s="843" t="s">
        <v>207</v>
      </c>
      <c r="M24" s="843"/>
      <c r="N24" s="353"/>
      <c r="O24" s="353"/>
      <c r="P24" s="352"/>
    </row>
    <row r="25" spans="2:16" ht="30" customHeight="1" x14ac:dyDescent="0.4">
      <c r="B25" s="345"/>
      <c r="C25" s="6" t="s">
        <v>208</v>
      </c>
      <c r="D25" s="6"/>
      <c r="E25" s="6"/>
      <c r="F25" s="349" t="s">
        <v>96</v>
      </c>
      <c r="G25" s="7"/>
      <c r="H25" s="6"/>
      <c r="I25" s="840"/>
      <c r="J25" s="6"/>
      <c r="K25" s="3"/>
      <c r="L25" s="6"/>
      <c r="M25" s="6"/>
      <c r="N25" s="353"/>
      <c r="O25" s="354"/>
      <c r="P25" s="352"/>
    </row>
    <row r="26" spans="2:16" ht="13.5" thickBot="1" x14ac:dyDescent="0.25">
      <c r="B26" s="345"/>
      <c r="C26" s="357" t="s">
        <v>204</v>
      </c>
      <c r="D26" s="6"/>
      <c r="E26" s="841" t="s">
        <v>205</v>
      </c>
      <c r="F26" s="842"/>
      <c r="G26" s="842"/>
      <c r="H26" s="842"/>
      <c r="I26" s="840"/>
      <c r="J26" s="841" t="s">
        <v>206</v>
      </c>
      <c r="K26" s="841"/>
      <c r="L26" s="843" t="s">
        <v>207</v>
      </c>
      <c r="M26" s="843"/>
      <c r="N26" s="353"/>
      <c r="O26" s="353"/>
      <c r="P26" s="352"/>
    </row>
    <row r="27" spans="2:16" ht="31.5" thickTop="1" thickBot="1" x14ac:dyDescent="0.45">
      <c r="B27" s="345"/>
      <c r="C27" s="6" t="s">
        <v>209</v>
      </c>
      <c r="D27" s="6"/>
      <c r="E27" s="6"/>
      <c r="F27" s="349" t="s">
        <v>96</v>
      </c>
      <c r="G27" s="7"/>
      <c r="H27" s="6"/>
      <c r="I27" s="840"/>
      <c r="J27" s="6"/>
      <c r="K27" s="3"/>
      <c r="L27" s="6"/>
      <c r="M27" s="6"/>
      <c r="N27" s="353"/>
      <c r="O27" s="355"/>
      <c r="P27" s="352"/>
    </row>
    <row r="28" spans="2:16" ht="13.5" thickTop="1" x14ac:dyDescent="0.2">
      <c r="B28" s="345"/>
      <c r="C28" s="6"/>
      <c r="D28" s="6"/>
      <c r="E28" s="6"/>
      <c r="F28" s="6"/>
      <c r="G28" s="6"/>
      <c r="H28" s="6"/>
      <c r="I28" s="840"/>
      <c r="J28" s="6"/>
      <c r="K28" s="6"/>
      <c r="L28" s="6"/>
      <c r="M28" s="6"/>
      <c r="N28" s="6"/>
      <c r="O28" s="6" t="s">
        <v>210</v>
      </c>
      <c r="P28" s="128"/>
    </row>
    <row r="29" spans="2:16" x14ac:dyDescent="0.2">
      <c r="B29" s="345"/>
      <c r="C29" s="6"/>
      <c r="D29" s="6"/>
      <c r="E29" s="6"/>
      <c r="F29" s="6"/>
      <c r="G29" s="6"/>
      <c r="H29" s="6"/>
      <c r="I29" s="840"/>
      <c r="J29" s="6"/>
      <c r="K29" s="6"/>
      <c r="L29" s="6"/>
      <c r="M29" s="6"/>
      <c r="N29" s="6"/>
      <c r="O29" s="6"/>
      <c r="P29" s="128"/>
    </row>
    <row r="30" spans="2:16" x14ac:dyDescent="0.2">
      <c r="B30" s="345"/>
      <c r="C30" s="6" t="s">
        <v>62</v>
      </c>
      <c r="D30" s="7"/>
      <c r="E30" s="7"/>
      <c r="F30" s="7"/>
      <c r="G30" s="7"/>
      <c r="H30" s="6"/>
      <c r="I30" s="840"/>
      <c r="J30" s="6"/>
      <c r="K30" s="6" t="s">
        <v>211</v>
      </c>
      <c r="L30" s="7"/>
      <c r="M30" s="7"/>
      <c r="N30" s="7"/>
      <c r="O30" s="7"/>
      <c r="P30" s="128"/>
    </row>
    <row r="31" spans="2:16" x14ac:dyDescent="0.2">
      <c r="B31" s="345"/>
      <c r="C31" s="6" t="s">
        <v>212</v>
      </c>
      <c r="D31" s="6"/>
      <c r="E31" s="6"/>
      <c r="F31" s="6"/>
      <c r="G31" s="6"/>
      <c r="H31" s="6"/>
      <c r="I31" s="6"/>
      <c r="J31" s="6"/>
      <c r="K31" s="6" t="s">
        <v>212</v>
      </c>
      <c r="L31" s="6"/>
      <c r="M31" s="6"/>
      <c r="N31" s="6"/>
      <c r="O31" s="6"/>
      <c r="P31" s="128"/>
    </row>
    <row r="32" spans="2:16" x14ac:dyDescent="0.2">
      <c r="B32" s="35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22"/>
    </row>
  </sheetData>
  <mergeCells count="8">
    <mergeCell ref="M7:P7"/>
    <mergeCell ref="I7:I30"/>
    <mergeCell ref="E24:H24"/>
    <mergeCell ref="E26:H26"/>
    <mergeCell ref="J24:K24"/>
    <mergeCell ref="J26:K26"/>
    <mergeCell ref="L24:M24"/>
    <mergeCell ref="L26:M26"/>
  </mergeCells>
  <phoneticPr fontId="0" type="noConversion"/>
  <printOptions horizontalCentered="1"/>
  <pageMargins left="0" right="0" top="0.46" bottom="0" header="0" footer="0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8" workbookViewId="0">
      <selection activeCell="E35" sqref="E35"/>
    </sheetView>
  </sheetViews>
  <sheetFormatPr defaultRowHeight="12.75" x14ac:dyDescent="0.2"/>
  <cols>
    <col min="8" max="8" width="9.140625" style="264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99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99"/>
      <c r="I2" s="1"/>
      <c r="J2" s="1"/>
      <c r="K2" s="1"/>
      <c r="L2" s="1"/>
    </row>
    <row r="3" spans="1:12" x14ac:dyDescent="0.2">
      <c r="A3" s="1"/>
      <c r="B3" s="1"/>
      <c r="C3" s="1"/>
      <c r="D3" s="1"/>
      <c r="E3" s="1"/>
      <c r="F3" s="1"/>
      <c r="G3" s="1"/>
      <c r="H3" s="99"/>
      <c r="I3" s="1"/>
      <c r="J3" s="1"/>
      <c r="K3" s="1"/>
      <c r="L3" s="1"/>
    </row>
    <row r="4" spans="1:12" x14ac:dyDescent="0.2">
      <c r="A4" s="1"/>
      <c r="B4" s="1"/>
      <c r="C4" s="1"/>
      <c r="D4" s="1"/>
      <c r="E4" s="1"/>
      <c r="F4" s="1"/>
      <c r="G4" s="1"/>
      <c r="H4" s="99"/>
      <c r="I4" s="1"/>
      <c r="J4" s="1"/>
      <c r="K4" s="1"/>
      <c r="L4" s="1"/>
    </row>
    <row r="5" spans="1:12" x14ac:dyDescent="0.2">
      <c r="A5" s="1"/>
      <c r="B5" s="1"/>
      <c r="C5" s="1"/>
      <c r="D5" s="1"/>
      <c r="E5" s="1"/>
      <c r="F5" s="1"/>
      <c r="G5" s="1"/>
      <c r="H5" s="99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1"/>
      <c r="G6" s="1"/>
      <c r="H6" s="99"/>
      <c r="I6" s="1"/>
      <c r="J6" s="1"/>
      <c r="K6" s="1"/>
      <c r="L6" s="1"/>
    </row>
    <row r="7" spans="1:12" x14ac:dyDescent="0.2">
      <c r="A7" s="1"/>
      <c r="B7" s="1"/>
      <c r="C7" s="1"/>
      <c r="D7" s="1"/>
      <c r="E7" s="1"/>
      <c r="F7" s="1"/>
      <c r="G7" s="1"/>
      <c r="H7" s="99"/>
      <c r="I7" s="1"/>
      <c r="J7" s="1"/>
      <c r="K7" s="1"/>
      <c r="L7" s="1"/>
    </row>
    <row r="8" spans="1:12" x14ac:dyDescent="0.2">
      <c r="A8" s="1"/>
      <c r="B8" s="1"/>
      <c r="C8" s="1"/>
      <c r="D8" s="1"/>
      <c r="E8" s="1"/>
      <c r="F8" s="1"/>
      <c r="G8" s="1"/>
      <c r="H8" s="99"/>
      <c r="I8" s="1"/>
      <c r="J8" s="1"/>
      <c r="K8" s="1"/>
      <c r="L8" s="1"/>
    </row>
    <row r="9" spans="1:12" x14ac:dyDescent="0.2">
      <c r="A9" s="1"/>
      <c r="B9" s="1"/>
      <c r="C9" s="1"/>
      <c r="D9" s="1"/>
      <c r="E9" s="1"/>
      <c r="F9" s="1"/>
      <c r="G9" s="1"/>
      <c r="H9" s="99"/>
      <c r="I9" s="1"/>
      <c r="J9" s="1"/>
      <c r="K9" s="1"/>
      <c r="L9" s="1"/>
    </row>
    <row r="10" spans="1:12" x14ac:dyDescent="0.2">
      <c r="A10" s="1"/>
      <c r="B10" s="1"/>
      <c r="C10" s="1"/>
      <c r="D10" s="1"/>
      <c r="E10" s="1"/>
      <c r="F10" s="1"/>
      <c r="G10" s="1"/>
      <c r="H10" s="99"/>
      <c r="I10" s="1"/>
      <c r="J10" s="1"/>
      <c r="K10" s="1"/>
      <c r="L10" s="1"/>
    </row>
    <row r="11" spans="1:12" x14ac:dyDescent="0.2">
      <c r="A11" s="1"/>
      <c r="B11" s="1"/>
      <c r="C11" s="1"/>
      <c r="D11" s="1"/>
      <c r="E11" s="1"/>
      <c r="F11" s="1"/>
      <c r="G11" s="1"/>
      <c r="H11" s="99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99"/>
      <c r="I12" s="1"/>
      <c r="J12" s="1"/>
      <c r="K12" s="1"/>
      <c r="L12" s="1"/>
    </row>
    <row r="13" spans="1:12" x14ac:dyDescent="0.2">
      <c r="A13" s="1"/>
      <c r="B13" s="1"/>
      <c r="C13" s="1"/>
      <c r="D13" s="1"/>
      <c r="E13" s="1"/>
      <c r="F13" s="1"/>
      <c r="G13" s="1"/>
      <c r="H13" s="99"/>
      <c r="I13" s="1"/>
      <c r="J13" s="1"/>
      <c r="K13" s="1"/>
      <c r="L13" s="1"/>
    </row>
    <row r="14" spans="1:12" x14ac:dyDescent="0.2">
      <c r="A14" s="1"/>
      <c r="B14" s="1"/>
      <c r="C14" s="1"/>
      <c r="D14" s="1"/>
      <c r="E14" s="1"/>
      <c r="F14" s="1"/>
      <c r="G14" s="1"/>
      <c r="H14" s="99"/>
      <c r="I14" s="1"/>
      <c r="J14" s="1"/>
      <c r="K14" s="1"/>
      <c r="L14" s="1"/>
    </row>
    <row r="15" spans="1:12" x14ac:dyDescent="0.2">
      <c r="A15" s="1"/>
      <c r="B15" s="1"/>
      <c r="C15" s="1"/>
      <c r="D15" s="1"/>
      <c r="E15" s="1"/>
      <c r="F15" s="1"/>
      <c r="G15" s="1"/>
      <c r="H15" s="99"/>
      <c r="I15" s="1"/>
      <c r="J15" s="1"/>
      <c r="K15" s="1"/>
      <c r="L15" s="1"/>
    </row>
    <row r="16" spans="1:12" x14ac:dyDescent="0.2">
      <c r="A16" s="1"/>
      <c r="B16" s="1"/>
      <c r="C16" s="1"/>
      <c r="D16" s="1"/>
      <c r="E16" s="1"/>
      <c r="F16" s="1"/>
      <c r="G16" s="1"/>
      <c r="H16" s="99"/>
      <c r="I16" s="1"/>
      <c r="J16" s="1"/>
      <c r="K16" s="1"/>
      <c r="L16" s="1"/>
    </row>
    <row r="17" spans="1:12" x14ac:dyDescent="0.2">
      <c r="A17" s="1"/>
      <c r="B17" s="1"/>
      <c r="C17" s="1"/>
      <c r="D17" s="1"/>
      <c r="E17" s="1"/>
      <c r="F17" s="1"/>
      <c r="G17" s="1"/>
      <c r="H17" s="99"/>
      <c r="I17" s="1"/>
      <c r="J17" s="1"/>
      <c r="K17" s="1"/>
      <c r="L17" s="1"/>
    </row>
    <row r="18" spans="1:12" x14ac:dyDescent="0.2">
      <c r="A18" s="1"/>
      <c r="B18" s="1"/>
      <c r="C18" s="1"/>
      <c r="D18" s="1"/>
      <c r="E18" s="1"/>
      <c r="F18" s="1"/>
      <c r="G18" s="1"/>
      <c r="H18" s="99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99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99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99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99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99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99"/>
      <c r="I24" s="1"/>
      <c r="J24" s="1"/>
      <c r="K24" s="1"/>
      <c r="L24" s="1"/>
    </row>
    <row r="25" spans="1:12" x14ac:dyDescent="0.2">
      <c r="A25" s="1"/>
      <c r="B25" s="1"/>
      <c r="C25" s="1"/>
      <c r="D25" s="1"/>
      <c r="E25" s="1"/>
      <c r="F25" s="1"/>
      <c r="G25" s="1"/>
      <c r="H25" s="99"/>
      <c r="I25" s="1"/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99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99"/>
      <c r="I27" s="1"/>
      <c r="J27" s="1"/>
      <c r="K27" s="1"/>
      <c r="L27" s="1"/>
    </row>
    <row r="28" spans="1:12" x14ac:dyDescent="0.2">
      <c r="A28" s="1"/>
      <c r="B28" s="1"/>
      <c r="C28" s="1"/>
      <c r="D28" s="1"/>
      <c r="E28" s="1"/>
      <c r="F28" s="1"/>
      <c r="G28" s="1"/>
      <c r="H28" s="99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99"/>
      <c r="I29" s="1"/>
      <c r="J29" s="1"/>
      <c r="K29" s="1"/>
      <c r="L29" s="1"/>
    </row>
    <row r="30" spans="1:12" x14ac:dyDescent="0.2">
      <c r="A30" s="1"/>
      <c r="B30" s="1"/>
      <c r="C30" s="1"/>
      <c r="D30" s="1"/>
      <c r="E30" s="1"/>
      <c r="F30" s="1"/>
      <c r="G30" s="1"/>
      <c r="H30" s="99"/>
      <c r="I30" s="1"/>
      <c r="J30" s="1"/>
      <c r="K30" s="1"/>
      <c r="L30" s="1"/>
    </row>
    <row r="31" spans="1:12" x14ac:dyDescent="0.2">
      <c r="A31" s="1"/>
      <c r="B31" s="1"/>
      <c r="C31" s="1"/>
      <c r="D31" s="1"/>
      <c r="E31" s="1"/>
      <c r="F31" s="1"/>
      <c r="G31" s="1"/>
      <c r="H31" s="99"/>
      <c r="I31" s="1"/>
      <c r="J31" s="1"/>
      <c r="K31" s="1"/>
      <c r="L31" s="1"/>
    </row>
    <row r="32" spans="1:12" ht="18" x14ac:dyDescent="0.25">
      <c r="A32" s="1"/>
      <c r="B32" s="1"/>
      <c r="C32" s="844" t="s">
        <v>213</v>
      </c>
      <c r="D32" s="844"/>
      <c r="E32" s="844"/>
      <c r="F32" s="844"/>
      <c r="G32" s="844"/>
      <c r="H32" s="99"/>
      <c r="I32" s="1"/>
      <c r="J32" s="1"/>
      <c r="K32" s="1"/>
      <c r="L32" s="1"/>
    </row>
    <row r="33" spans="1:12" ht="15" x14ac:dyDescent="0.2">
      <c r="A33" s="1"/>
      <c r="B33" s="1"/>
      <c r="C33" s="263" t="s">
        <v>214</v>
      </c>
      <c r="D33" s="1"/>
      <c r="E33" s="1" t="s">
        <v>215</v>
      </c>
      <c r="F33" s="1"/>
      <c r="G33" s="1" t="s">
        <v>216</v>
      </c>
      <c r="H33" s="99"/>
      <c r="I33" s="1"/>
      <c r="J33" s="1"/>
      <c r="K33" s="1"/>
      <c r="L33" s="1"/>
    </row>
    <row r="34" spans="1:12" ht="20.100000000000001" customHeight="1" x14ac:dyDescent="0.2">
      <c r="A34" s="1"/>
      <c r="B34" s="1"/>
      <c r="C34" s="642">
        <v>2101</v>
      </c>
      <c r="D34" s="1" t="s">
        <v>217</v>
      </c>
      <c r="E34" s="309"/>
      <c r="F34" s="330"/>
      <c r="G34" s="309"/>
      <c r="H34" s="304" t="s">
        <v>218</v>
      </c>
      <c r="I34" s="1"/>
      <c r="J34" s="1"/>
      <c r="K34" s="1"/>
      <c r="L34" s="1"/>
    </row>
    <row r="35" spans="1:12" ht="20.100000000000001" customHeight="1" x14ac:dyDescent="0.2">
      <c r="A35" s="1"/>
      <c r="B35" s="1"/>
      <c r="C35" s="1">
        <v>2102</v>
      </c>
      <c r="D35" s="1" t="s">
        <v>219</v>
      </c>
      <c r="E35" s="309"/>
      <c r="F35" s="330"/>
      <c r="G35" s="309"/>
      <c r="H35" s="304" t="s">
        <v>220</v>
      </c>
      <c r="I35" s="1"/>
      <c r="J35" s="1"/>
      <c r="K35" s="1"/>
      <c r="L35" s="1"/>
    </row>
    <row r="36" spans="1:12" ht="20.100000000000001" customHeight="1" x14ac:dyDescent="0.2">
      <c r="A36" s="1"/>
      <c r="B36" s="1"/>
      <c r="C36" s="1">
        <v>2103</v>
      </c>
      <c r="D36" s="1" t="s">
        <v>219</v>
      </c>
      <c r="E36" s="309"/>
      <c r="F36" s="330"/>
      <c r="G36" s="309"/>
      <c r="H36" s="304" t="s">
        <v>221</v>
      </c>
      <c r="I36" s="1"/>
      <c r="J36" s="1"/>
      <c r="K36" s="1"/>
      <c r="L36" s="1"/>
    </row>
    <row r="37" spans="1:12" ht="20.100000000000001" customHeight="1" x14ac:dyDescent="0.2">
      <c r="A37" s="1"/>
      <c r="B37" s="1"/>
      <c r="C37" s="1">
        <v>2104</v>
      </c>
      <c r="D37" s="1" t="s">
        <v>219</v>
      </c>
      <c r="E37" s="309"/>
      <c r="F37" s="330"/>
      <c r="G37" s="309"/>
      <c r="H37" s="304" t="s">
        <v>222</v>
      </c>
      <c r="I37" s="1"/>
      <c r="J37" s="1"/>
      <c r="K37" s="1"/>
      <c r="L37" s="1"/>
    </row>
    <row r="38" spans="1:12" ht="20.100000000000001" customHeight="1" x14ac:dyDescent="0.2">
      <c r="A38" s="1"/>
      <c r="B38" s="1"/>
      <c r="C38" s="1">
        <v>2105</v>
      </c>
      <c r="D38" s="1" t="s">
        <v>219</v>
      </c>
      <c r="E38" s="309"/>
      <c r="F38" s="330"/>
      <c r="G38" s="309"/>
      <c r="H38" s="304" t="s">
        <v>223</v>
      </c>
      <c r="I38" s="1"/>
      <c r="J38" s="1"/>
      <c r="K38" s="1"/>
      <c r="L38" s="1"/>
    </row>
    <row r="39" spans="1:12" ht="20.100000000000001" customHeight="1" x14ac:dyDescent="0.2">
      <c r="A39" s="1"/>
      <c r="B39" s="1"/>
      <c r="C39" s="1">
        <v>2106</v>
      </c>
      <c r="D39" s="1" t="s">
        <v>219</v>
      </c>
      <c r="E39" s="309"/>
      <c r="F39" s="330"/>
      <c r="G39" s="309"/>
      <c r="H39" s="304" t="s">
        <v>224</v>
      </c>
      <c r="I39" s="1"/>
      <c r="J39" s="1"/>
      <c r="K39" s="1"/>
      <c r="L39" s="1"/>
    </row>
    <row r="40" spans="1:12" ht="20.100000000000001" customHeight="1" x14ac:dyDescent="0.2">
      <c r="A40" s="1"/>
      <c r="B40" s="1"/>
      <c r="C40" s="1">
        <v>2107</v>
      </c>
      <c r="D40" s="1" t="s">
        <v>219</v>
      </c>
      <c r="E40" s="309"/>
      <c r="F40" s="330"/>
      <c r="G40" s="309"/>
      <c r="H40" s="304" t="s">
        <v>225</v>
      </c>
      <c r="I40" s="1"/>
      <c r="J40" s="1"/>
      <c r="K40" s="1"/>
      <c r="L40" s="1"/>
    </row>
    <row r="41" spans="1:12" ht="20.100000000000001" customHeight="1" x14ac:dyDescent="0.2">
      <c r="A41" s="1"/>
      <c r="B41" s="1"/>
      <c r="C41" s="1">
        <v>2108</v>
      </c>
      <c r="D41" s="1" t="s">
        <v>219</v>
      </c>
      <c r="E41" s="309"/>
      <c r="F41" s="330"/>
      <c r="G41" s="309"/>
      <c r="H41" s="304" t="s">
        <v>226</v>
      </c>
      <c r="I41" s="1"/>
      <c r="J41" s="1"/>
      <c r="K41" s="1"/>
      <c r="L41" s="1"/>
    </row>
    <row r="42" spans="1:12" ht="20.100000000000001" customHeight="1" x14ac:dyDescent="0.2">
      <c r="A42" s="1"/>
      <c r="B42" s="1"/>
      <c r="C42" s="1">
        <v>2109</v>
      </c>
      <c r="D42" s="1" t="s">
        <v>219</v>
      </c>
      <c r="E42" s="309"/>
      <c r="F42" s="330"/>
      <c r="G42" s="309"/>
      <c r="H42" s="304" t="s">
        <v>227</v>
      </c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613"/>
      <c r="F43" s="613"/>
      <c r="G43" s="613"/>
      <c r="H43" s="99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99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99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99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99"/>
      <c r="I47" s="1"/>
      <c r="J47" s="1"/>
      <c r="K47" s="1"/>
      <c r="L47" s="1"/>
    </row>
  </sheetData>
  <sheetProtection password="D42B" sheet="1" objects="1" scenarios="1"/>
  <mergeCells count="1">
    <mergeCell ref="C32:G32"/>
  </mergeCells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zoomScale="60" workbookViewId="0">
      <selection activeCell="I3" sqref="I3"/>
    </sheetView>
  </sheetViews>
  <sheetFormatPr defaultRowHeight="12.75" x14ac:dyDescent="0.2"/>
  <cols>
    <col min="1" max="1" width="5.42578125" customWidth="1"/>
    <col min="2" max="2" width="13.5703125" customWidth="1"/>
    <col min="3" max="3" width="13.5703125" bestFit="1" customWidth="1"/>
    <col min="4" max="4" width="12.5703125" customWidth="1"/>
    <col min="5" max="5" width="31.5703125" customWidth="1"/>
    <col min="6" max="6" width="19.5703125" customWidth="1"/>
    <col min="7" max="8" width="10.5703125" customWidth="1"/>
    <col min="9" max="9" width="13.42578125" bestFit="1" customWidth="1"/>
  </cols>
  <sheetData>
    <row r="1" spans="1:9" ht="24.95" customHeight="1" thickBot="1" x14ac:dyDescent="0.35">
      <c r="A1" s="2" t="s">
        <v>228</v>
      </c>
      <c r="B1" s="1"/>
      <c r="C1" s="1"/>
      <c r="D1" s="1"/>
      <c r="E1" s="1"/>
      <c r="F1" s="1"/>
      <c r="G1" s="1"/>
      <c r="H1" s="1"/>
      <c r="I1" s="1"/>
    </row>
    <row r="2" spans="1:9" ht="24.95" customHeight="1" x14ac:dyDescent="0.3">
      <c r="A2" s="1"/>
      <c r="B2" s="307" t="s">
        <v>2</v>
      </c>
      <c r="C2" s="307" t="s">
        <v>195</v>
      </c>
      <c r="D2" s="307" t="s">
        <v>229</v>
      </c>
      <c r="E2" s="307"/>
      <c r="F2" s="307" t="s">
        <v>230</v>
      </c>
      <c r="G2" s="307" t="s">
        <v>231</v>
      </c>
      <c r="H2" s="307" t="s">
        <v>2</v>
      </c>
      <c r="I2" s="307"/>
    </row>
    <row r="3" spans="1:9" ht="24.95" customHeight="1" thickBot="1" x14ac:dyDescent="0.35">
      <c r="A3" s="1"/>
      <c r="B3" s="308" t="s">
        <v>232</v>
      </c>
      <c r="C3" s="308" t="s">
        <v>232</v>
      </c>
      <c r="D3" s="308" t="s">
        <v>233</v>
      </c>
      <c r="E3" s="308" t="s">
        <v>234</v>
      </c>
      <c r="F3" s="308" t="s">
        <v>235</v>
      </c>
      <c r="G3" s="308" t="s">
        <v>236</v>
      </c>
      <c r="H3" s="308" t="s">
        <v>231</v>
      </c>
      <c r="I3" s="308" t="s">
        <v>194</v>
      </c>
    </row>
    <row r="4" spans="1:9" ht="24.95" customHeight="1" x14ac:dyDescent="0.3">
      <c r="A4" s="207">
        <v>1</v>
      </c>
      <c r="B4" s="306"/>
      <c r="C4" s="306"/>
      <c r="D4" s="306"/>
      <c r="E4" s="306"/>
      <c r="F4" s="306"/>
      <c r="G4" s="242"/>
      <c r="H4" s="242"/>
      <c r="I4" s="242"/>
    </row>
    <row r="5" spans="1:9" ht="24.95" customHeight="1" x14ac:dyDescent="0.2">
      <c r="A5" s="207">
        <v>2</v>
      </c>
      <c r="B5" s="3"/>
      <c r="C5" s="3"/>
      <c r="D5" s="3"/>
      <c r="E5" s="3"/>
      <c r="F5" s="3"/>
      <c r="G5" s="3"/>
      <c r="H5" s="3"/>
      <c r="I5" s="3"/>
    </row>
    <row r="6" spans="1:9" ht="24.95" customHeight="1" x14ac:dyDescent="0.2">
      <c r="A6" s="207">
        <v>3</v>
      </c>
      <c r="B6" s="3"/>
      <c r="C6" s="3"/>
      <c r="D6" s="3"/>
      <c r="E6" s="3"/>
      <c r="F6" s="3"/>
      <c r="G6" s="3"/>
      <c r="H6" s="3"/>
      <c r="I6" s="3"/>
    </row>
    <row r="7" spans="1:9" ht="24.95" customHeight="1" x14ac:dyDescent="0.2">
      <c r="A7" s="207">
        <v>4</v>
      </c>
      <c r="B7" s="3"/>
      <c r="C7" s="3"/>
      <c r="D7" s="3"/>
      <c r="E7" s="3"/>
      <c r="F7" s="3"/>
      <c r="G7" s="3"/>
      <c r="H7" s="3"/>
      <c r="I7" s="3"/>
    </row>
    <row r="8" spans="1:9" ht="24.95" customHeight="1" x14ac:dyDescent="0.2">
      <c r="A8" s="207">
        <v>5</v>
      </c>
      <c r="B8" s="3"/>
      <c r="C8" s="3"/>
      <c r="D8" s="3"/>
      <c r="E8" s="3"/>
      <c r="F8" s="3"/>
      <c r="G8" s="3"/>
      <c r="H8" s="3"/>
      <c r="I8" s="3"/>
    </row>
    <row r="9" spans="1:9" ht="24.95" customHeight="1" x14ac:dyDescent="0.2">
      <c r="A9" s="207">
        <v>6</v>
      </c>
      <c r="B9" s="3"/>
      <c r="C9" s="3"/>
      <c r="D9" s="3"/>
      <c r="E9" s="3"/>
      <c r="F9" s="3"/>
      <c r="G9" s="3"/>
      <c r="H9" s="3"/>
      <c r="I9" s="3"/>
    </row>
    <row r="10" spans="1:9" ht="24.95" customHeight="1" x14ac:dyDescent="0.2">
      <c r="A10" s="207">
        <v>7</v>
      </c>
      <c r="B10" s="3"/>
      <c r="C10" s="3"/>
      <c r="D10" s="3"/>
      <c r="E10" s="3"/>
      <c r="F10" s="3"/>
      <c r="G10" s="3"/>
      <c r="H10" s="3"/>
      <c r="I10" s="3"/>
    </row>
    <row r="11" spans="1:9" ht="24.95" customHeight="1" x14ac:dyDescent="0.2">
      <c r="A11" s="207">
        <v>8</v>
      </c>
      <c r="B11" s="3"/>
      <c r="C11" s="3"/>
      <c r="D11" s="3"/>
      <c r="E11" s="3"/>
      <c r="F11" s="3"/>
      <c r="G11" s="3"/>
      <c r="H11" s="3"/>
      <c r="I11" s="3"/>
    </row>
    <row r="12" spans="1:9" ht="24.95" customHeight="1" x14ac:dyDescent="0.2">
      <c r="A12" s="207">
        <v>9</v>
      </c>
      <c r="B12" s="3"/>
      <c r="C12" s="3"/>
      <c r="D12" s="3"/>
      <c r="E12" s="3"/>
      <c r="F12" s="3"/>
      <c r="G12" s="3"/>
      <c r="H12" s="3"/>
      <c r="I12" s="3"/>
    </row>
    <row r="13" spans="1:9" ht="24.95" customHeight="1" x14ac:dyDescent="0.2">
      <c r="A13" s="207">
        <v>10</v>
      </c>
      <c r="B13" s="3"/>
      <c r="C13" s="3"/>
      <c r="D13" s="3"/>
      <c r="E13" s="3"/>
      <c r="F13" s="3"/>
      <c r="G13" s="3"/>
      <c r="H13" s="3"/>
      <c r="I13" s="3"/>
    </row>
    <row r="14" spans="1:9" ht="24.95" customHeight="1" x14ac:dyDescent="0.2">
      <c r="A14" s="207">
        <v>11</v>
      </c>
      <c r="B14" s="3"/>
      <c r="C14" s="3"/>
      <c r="D14" s="3"/>
      <c r="E14" s="3"/>
      <c r="F14" s="3"/>
      <c r="G14" s="3"/>
      <c r="H14" s="3"/>
      <c r="I14" s="3"/>
    </row>
    <row r="15" spans="1:9" ht="24.95" customHeight="1" x14ac:dyDescent="0.2">
      <c r="A15" s="207">
        <v>12</v>
      </c>
      <c r="B15" s="3"/>
      <c r="C15" s="3"/>
      <c r="D15" s="3"/>
      <c r="E15" s="3"/>
      <c r="F15" s="3"/>
      <c r="G15" s="3"/>
      <c r="H15" s="3"/>
      <c r="I15" s="3"/>
    </row>
    <row r="16" spans="1:9" ht="24.95" customHeight="1" x14ac:dyDescent="0.2">
      <c r="A16" s="207">
        <v>13</v>
      </c>
      <c r="B16" s="3"/>
      <c r="C16" s="3"/>
      <c r="D16" s="3"/>
      <c r="E16" s="3"/>
      <c r="F16" s="3"/>
      <c r="G16" s="3"/>
      <c r="H16" s="3"/>
      <c r="I16" s="3"/>
    </row>
    <row r="17" spans="1:9" ht="24.95" customHeight="1" x14ac:dyDescent="0.2">
      <c r="A17" s="207">
        <v>14</v>
      </c>
      <c r="B17" s="3"/>
      <c r="C17" s="3"/>
      <c r="D17" s="3"/>
      <c r="E17" s="3"/>
      <c r="F17" s="3"/>
      <c r="G17" s="3"/>
      <c r="H17" s="3"/>
      <c r="I17" s="3"/>
    </row>
    <row r="18" spans="1:9" ht="24.95" customHeight="1" x14ac:dyDescent="0.2">
      <c r="A18" s="207">
        <v>15</v>
      </c>
      <c r="B18" s="3"/>
      <c r="C18" s="3"/>
      <c r="D18" s="3"/>
      <c r="E18" s="3"/>
      <c r="F18" s="3"/>
      <c r="G18" s="3"/>
      <c r="H18" s="3"/>
      <c r="I18" s="3"/>
    </row>
    <row r="19" spans="1:9" ht="24.95" customHeight="1" x14ac:dyDescent="0.2">
      <c r="A19" s="207">
        <v>16</v>
      </c>
      <c r="B19" s="3"/>
      <c r="C19" s="3"/>
      <c r="D19" s="3"/>
      <c r="E19" s="3"/>
      <c r="F19" s="3"/>
      <c r="G19" s="3"/>
      <c r="H19" s="3"/>
      <c r="I19" s="3"/>
    </row>
    <row r="20" spans="1:9" ht="24.95" customHeight="1" x14ac:dyDescent="0.2">
      <c r="A20" s="207">
        <v>17</v>
      </c>
      <c r="B20" s="3"/>
      <c r="C20" s="3"/>
      <c r="D20" s="3"/>
      <c r="E20" s="3"/>
      <c r="F20" s="3"/>
      <c r="G20" s="3"/>
      <c r="H20" s="3"/>
      <c r="I20" s="3"/>
    </row>
    <row r="21" spans="1:9" ht="24.95" customHeight="1" x14ac:dyDescent="0.2">
      <c r="A21" s="207">
        <v>18</v>
      </c>
      <c r="B21" s="3"/>
      <c r="C21" s="3"/>
      <c r="D21" s="3"/>
      <c r="E21" s="3"/>
      <c r="F21" s="3"/>
      <c r="G21" s="3"/>
      <c r="H21" s="3"/>
      <c r="I21" s="3"/>
    </row>
    <row r="22" spans="1:9" ht="24.95" customHeight="1" x14ac:dyDescent="0.2">
      <c r="A22" s="207">
        <v>19</v>
      </c>
      <c r="B22" s="3"/>
      <c r="C22" s="3"/>
      <c r="D22" s="3"/>
      <c r="E22" s="3"/>
      <c r="F22" s="3"/>
      <c r="G22" s="3"/>
      <c r="H22" s="3"/>
      <c r="I22" s="3"/>
    </row>
    <row r="23" spans="1:9" ht="24.95" customHeight="1" x14ac:dyDescent="0.2">
      <c r="A23" s="207">
        <v>20</v>
      </c>
      <c r="B23" s="3"/>
      <c r="C23" s="3"/>
      <c r="D23" s="3"/>
      <c r="E23" s="3"/>
      <c r="F23" s="3"/>
      <c r="G23" s="3"/>
      <c r="H23" s="3"/>
      <c r="I23" s="3"/>
    </row>
    <row r="24" spans="1:9" ht="24.95" customHeight="1" x14ac:dyDescent="0.2">
      <c r="A24" s="207">
        <v>21</v>
      </c>
      <c r="B24" s="3"/>
      <c r="C24" s="3"/>
      <c r="D24" s="3"/>
      <c r="E24" s="3"/>
      <c r="F24" s="3"/>
      <c r="G24" s="3"/>
      <c r="H24" s="3"/>
      <c r="I24" s="3"/>
    </row>
    <row r="25" spans="1:9" ht="24.95" customHeight="1" x14ac:dyDescent="0.2">
      <c r="A25" s="207">
        <v>22</v>
      </c>
      <c r="B25" s="3"/>
      <c r="C25" s="3"/>
      <c r="D25" s="3"/>
      <c r="E25" s="3"/>
      <c r="F25" s="3"/>
      <c r="G25" s="3"/>
      <c r="H25" s="3"/>
      <c r="I25" s="3"/>
    </row>
    <row r="26" spans="1:9" ht="24.95" customHeight="1" x14ac:dyDescent="0.2">
      <c r="A26" s="207">
        <v>23</v>
      </c>
      <c r="B26" s="3"/>
      <c r="C26" s="3"/>
      <c r="D26" s="3"/>
      <c r="E26" s="3"/>
      <c r="F26" s="3"/>
      <c r="G26" s="3"/>
      <c r="H26" s="3"/>
      <c r="I26" s="3"/>
    </row>
    <row r="27" spans="1:9" ht="24.95" customHeight="1" x14ac:dyDescent="0.2">
      <c r="A27" s="207">
        <v>24</v>
      </c>
      <c r="B27" s="3"/>
      <c r="C27" s="3"/>
      <c r="D27" s="3"/>
      <c r="E27" s="3"/>
      <c r="F27" s="3"/>
      <c r="G27" s="3"/>
      <c r="H27" s="3"/>
      <c r="I27" s="3"/>
    </row>
    <row r="28" spans="1:9" ht="24.95" customHeight="1" x14ac:dyDescent="0.2">
      <c r="A28" s="207">
        <v>25</v>
      </c>
      <c r="B28" s="3"/>
      <c r="C28" s="3"/>
      <c r="D28" s="3"/>
      <c r="E28" s="3"/>
      <c r="F28" s="3"/>
      <c r="G28" s="3"/>
      <c r="H28" s="3"/>
      <c r="I28" s="3"/>
    </row>
    <row r="29" spans="1:9" ht="24.95" customHeight="1" x14ac:dyDescent="0.2">
      <c r="A29" s="207">
        <v>26</v>
      </c>
      <c r="B29" s="3"/>
      <c r="C29" s="3"/>
      <c r="D29" s="3"/>
      <c r="E29" s="3"/>
      <c r="F29" s="3"/>
      <c r="G29" s="3"/>
      <c r="H29" s="3"/>
      <c r="I29" s="3"/>
    </row>
    <row r="30" spans="1:9" ht="24.95" customHeight="1" x14ac:dyDescent="0.2">
      <c r="A30" s="207">
        <v>27</v>
      </c>
      <c r="B30" s="3"/>
      <c r="C30" s="3"/>
      <c r="D30" s="3"/>
      <c r="E30" s="3"/>
      <c r="F30" s="3"/>
      <c r="G30" s="3"/>
      <c r="H30" s="3"/>
      <c r="I30" s="3"/>
    </row>
    <row r="31" spans="1:9" ht="24.95" customHeight="1" x14ac:dyDescent="0.2">
      <c r="A31" s="207">
        <v>28</v>
      </c>
      <c r="B31" s="3"/>
      <c r="C31" s="3"/>
      <c r="D31" s="3"/>
      <c r="E31" s="3"/>
      <c r="F31" s="3"/>
      <c r="G31" s="3"/>
      <c r="H31" s="3"/>
      <c r="I31" s="3"/>
    </row>
    <row r="32" spans="1:9" ht="24.95" customHeight="1" x14ac:dyDescent="0.2">
      <c r="A32" s="207">
        <v>29</v>
      </c>
      <c r="B32" s="3"/>
      <c r="C32" s="3"/>
      <c r="D32" s="3"/>
      <c r="E32" s="3"/>
      <c r="F32" s="3"/>
      <c r="G32" s="3"/>
      <c r="H32" s="3"/>
      <c r="I32" s="3"/>
    </row>
    <row r="33" spans="1:9" ht="24.95" customHeight="1" x14ac:dyDescent="0.2">
      <c r="A33" s="207">
        <v>30</v>
      </c>
      <c r="B33" s="3"/>
      <c r="C33" s="3"/>
      <c r="D33" s="3"/>
      <c r="E33" s="3"/>
      <c r="F33" s="3"/>
      <c r="G33" s="3"/>
      <c r="H33" s="3"/>
      <c r="I33" s="3"/>
    </row>
    <row r="34" spans="1:9" ht="24.95" customHeight="1" x14ac:dyDescent="0.2">
      <c r="A34" s="207">
        <v>31</v>
      </c>
      <c r="B34" s="3"/>
      <c r="C34" s="3"/>
      <c r="D34" s="3"/>
      <c r="E34" s="3"/>
      <c r="F34" s="3"/>
      <c r="G34" s="3"/>
      <c r="H34" s="3"/>
      <c r="I34" s="3"/>
    </row>
    <row r="35" spans="1:9" ht="24.95" customHeight="1" x14ac:dyDescent="0.2">
      <c r="A35" s="207">
        <v>32</v>
      </c>
      <c r="B35" s="3"/>
      <c r="C35" s="3"/>
      <c r="D35" s="3"/>
      <c r="E35" s="3"/>
      <c r="F35" s="3"/>
      <c r="G35" s="3"/>
      <c r="H35" s="3"/>
      <c r="I35" s="3"/>
    </row>
    <row r="36" spans="1:9" ht="24.95" customHeight="1" x14ac:dyDescent="0.2">
      <c r="A36" s="207">
        <v>33</v>
      </c>
      <c r="B36" s="3"/>
      <c r="C36" s="3"/>
      <c r="D36" s="3"/>
      <c r="E36" s="3"/>
      <c r="F36" s="3"/>
      <c r="G36" s="3"/>
      <c r="H36" s="3"/>
      <c r="I36" s="3"/>
    </row>
    <row r="37" spans="1:9" ht="24.95" customHeight="1" x14ac:dyDescent="0.2">
      <c r="A37" s="207">
        <v>34</v>
      </c>
      <c r="B37" s="3"/>
      <c r="C37" s="3"/>
      <c r="D37" s="3"/>
      <c r="E37" s="3"/>
      <c r="F37" s="3"/>
      <c r="G37" s="3"/>
      <c r="H37" s="3"/>
      <c r="I37" s="3"/>
    </row>
    <row r="38" spans="1:9" ht="24.95" customHeight="1" x14ac:dyDescent="0.2">
      <c r="A38" s="207">
        <v>35</v>
      </c>
      <c r="B38" s="3"/>
      <c r="C38" s="3"/>
      <c r="D38" s="3"/>
      <c r="E38" s="3"/>
      <c r="F38" s="3"/>
      <c r="G38" s="3"/>
      <c r="H38" s="3"/>
      <c r="I38" s="3"/>
    </row>
    <row r="39" spans="1:9" ht="24.95" customHeight="1" x14ac:dyDescent="0.2">
      <c r="A39" s="1">
        <v>36</v>
      </c>
      <c r="B39" s="1"/>
      <c r="C39" s="1"/>
      <c r="D39" s="1"/>
      <c r="E39" s="1"/>
      <c r="F39" s="1"/>
      <c r="G39" s="1"/>
      <c r="H39" s="1"/>
      <c r="I39" s="1"/>
    </row>
    <row r="40" spans="1:9" ht="24.95" customHeight="1" x14ac:dyDescent="0.2">
      <c r="A40" s="1">
        <v>37</v>
      </c>
      <c r="B40" s="1"/>
      <c r="C40" s="1"/>
      <c r="D40" s="1"/>
      <c r="E40" s="1"/>
      <c r="F40" s="1"/>
      <c r="G40" s="1"/>
      <c r="H40" s="1"/>
      <c r="I40" s="1"/>
    </row>
    <row r="41" spans="1:9" ht="24.95" customHeight="1" x14ac:dyDescent="0.2">
      <c r="A41" s="1">
        <v>38</v>
      </c>
      <c r="B41" s="1"/>
      <c r="C41" s="1"/>
      <c r="D41" s="1"/>
      <c r="E41" s="1"/>
      <c r="F41" s="1"/>
      <c r="G41" s="1"/>
      <c r="H41" s="1"/>
      <c r="I41" s="1"/>
    </row>
    <row r="42" spans="1:9" ht="24.95" customHeight="1" x14ac:dyDescent="0.2">
      <c r="A42" s="1">
        <v>39</v>
      </c>
      <c r="B42" s="1"/>
      <c r="C42" s="1"/>
      <c r="D42" s="1"/>
      <c r="E42" s="1"/>
      <c r="F42" s="1"/>
      <c r="G42" s="1"/>
      <c r="H42" s="1"/>
      <c r="I42" s="1"/>
    </row>
    <row r="43" spans="1:9" ht="24.95" customHeight="1" x14ac:dyDescent="0.2">
      <c r="A43" s="1">
        <v>40</v>
      </c>
      <c r="B43" s="1"/>
      <c r="C43" s="1"/>
      <c r="D43" s="1"/>
      <c r="E43" s="1"/>
      <c r="F43" s="1"/>
      <c r="G43" s="1"/>
      <c r="H43" s="1"/>
      <c r="I43" s="1"/>
    </row>
    <row r="44" spans="1:9" ht="24.95" customHeight="1" x14ac:dyDescent="0.2">
      <c r="A44" s="1">
        <v>41</v>
      </c>
      <c r="B44" s="1"/>
      <c r="C44" s="1"/>
      <c r="D44" s="1"/>
      <c r="E44" s="1"/>
      <c r="F44" s="1"/>
      <c r="G44" s="1"/>
      <c r="H44" s="1"/>
      <c r="I44" s="1"/>
    </row>
    <row r="45" spans="1:9" ht="24.95" customHeight="1" x14ac:dyDescent="0.2">
      <c r="A45" s="1">
        <v>42</v>
      </c>
      <c r="B45" s="1"/>
      <c r="C45" s="1"/>
      <c r="D45" s="1"/>
      <c r="E45" s="1"/>
      <c r="F45" s="1"/>
      <c r="G45" s="1"/>
      <c r="H45" s="1"/>
      <c r="I45" s="1"/>
    </row>
    <row r="46" spans="1:9" ht="24.95" customHeight="1" x14ac:dyDescent="0.2">
      <c r="A46" s="1">
        <v>43</v>
      </c>
      <c r="B46" s="1"/>
      <c r="C46" s="1"/>
      <c r="D46" s="1"/>
      <c r="E46" s="1"/>
      <c r="F46" s="1"/>
      <c r="G46" s="1"/>
      <c r="H46" s="1"/>
      <c r="I46" s="1"/>
    </row>
    <row r="47" spans="1:9" ht="24.95" customHeight="1" x14ac:dyDescent="0.2">
      <c r="A47" s="1">
        <v>44</v>
      </c>
      <c r="B47" s="1"/>
      <c r="C47" s="1"/>
      <c r="D47" s="1"/>
      <c r="E47" s="1"/>
      <c r="F47" s="1"/>
      <c r="G47" s="1"/>
      <c r="H47" s="1"/>
      <c r="I47" s="1"/>
    </row>
    <row r="48" spans="1:9" ht="24.95" customHeight="1" x14ac:dyDescent="0.2">
      <c r="A48" s="1">
        <v>45</v>
      </c>
      <c r="B48" s="1"/>
      <c r="C48" s="1"/>
      <c r="D48" s="1"/>
      <c r="E48" s="1"/>
      <c r="F48" s="1"/>
      <c r="G48" s="1"/>
      <c r="H48" s="1"/>
      <c r="I48" s="1"/>
    </row>
    <row r="49" spans="1:9" ht="24.95" customHeight="1" x14ac:dyDescent="0.2">
      <c r="A49" s="1">
        <v>46</v>
      </c>
      <c r="B49" s="1"/>
      <c r="C49" s="1"/>
      <c r="D49" s="1"/>
      <c r="E49" s="1"/>
      <c r="F49" s="1"/>
      <c r="G49" s="1"/>
      <c r="H49" s="1"/>
      <c r="I49" s="1"/>
    </row>
    <row r="50" spans="1:9" ht="24.95" customHeight="1" x14ac:dyDescent="0.2">
      <c r="A50" s="1">
        <v>47</v>
      </c>
      <c r="B50" s="1"/>
      <c r="C50" s="1"/>
      <c r="D50" s="1"/>
      <c r="E50" s="1"/>
      <c r="F50" s="1"/>
      <c r="G50" s="1"/>
      <c r="H50" s="1"/>
      <c r="I50" s="1"/>
    </row>
    <row r="51" spans="1:9" ht="24.95" customHeight="1" x14ac:dyDescent="0.2">
      <c r="A51" s="1">
        <v>48</v>
      </c>
      <c r="B51" s="1"/>
      <c r="C51" s="1"/>
      <c r="D51" s="1"/>
      <c r="E51" s="1"/>
      <c r="F51" s="1"/>
      <c r="G51" s="1"/>
      <c r="H51" s="1"/>
      <c r="I51" s="1"/>
    </row>
    <row r="52" spans="1:9" ht="24.95" customHeight="1" x14ac:dyDescent="0.2">
      <c r="A52" s="1">
        <v>49</v>
      </c>
      <c r="B52" s="1"/>
      <c r="C52" s="1"/>
      <c r="D52" s="1"/>
      <c r="E52" s="1"/>
      <c r="F52" s="1"/>
      <c r="G52" s="1"/>
      <c r="H52" s="1"/>
      <c r="I52" s="1"/>
    </row>
    <row r="53" spans="1:9" ht="24.95" customHeight="1" x14ac:dyDescent="0.2">
      <c r="A53" s="1">
        <v>50</v>
      </c>
      <c r="B53" s="1"/>
      <c r="C53" s="1"/>
      <c r="D53" s="1"/>
      <c r="E53" s="1"/>
      <c r="F53" s="1"/>
      <c r="G53" s="1"/>
      <c r="H53" s="1"/>
      <c r="I53" s="1"/>
    </row>
    <row r="54" spans="1:9" ht="24.95" customHeight="1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ht="24.95" customHeight="1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ht="24.95" customHeight="1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ht="24.95" customHeight="1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ht="24.95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ht="24.95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ht="24.95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ht="24.95" customHeight="1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ht="24.95" customHeight="1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ht="24.95" customHeight="1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ht="24.95" customHeight="1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ht="24.95" customHeight="1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ht="24.95" customHeight="1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ht="24.95" customHeight="1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ht="24.95" customHeight="1" x14ac:dyDescent="0.2">
      <c r="A68" s="1"/>
      <c r="B68" s="1"/>
      <c r="C68" s="1"/>
      <c r="D68" s="1"/>
      <c r="E68" s="1"/>
      <c r="F68" s="1"/>
      <c r="G68" s="1"/>
      <c r="H68" s="1"/>
      <c r="I68" s="1"/>
    </row>
  </sheetData>
  <phoneticPr fontId="0" type="noConversion"/>
  <pageMargins left="0" right="0" top="0" bottom="0" header="0" footer="0"/>
  <pageSetup scale="7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zoomScale="75" workbookViewId="0">
      <selection activeCell="B2" sqref="B2"/>
    </sheetView>
  </sheetViews>
  <sheetFormatPr defaultRowHeight="12.75" x14ac:dyDescent="0.2"/>
  <cols>
    <col min="1" max="1" width="7.5703125" customWidth="1"/>
    <col min="2" max="10" width="10.5703125" customWidth="1"/>
    <col min="11" max="11" width="12.42578125" customWidth="1"/>
    <col min="12" max="15" width="10.5703125" customWidth="1"/>
    <col min="16" max="16" width="12.42578125" customWidth="1"/>
    <col min="17" max="20" width="10.5703125" customWidth="1"/>
    <col min="21" max="21" width="12" customWidth="1"/>
    <col min="22" max="26" width="7.5703125" customWidth="1"/>
  </cols>
  <sheetData>
    <row r="1" spans="1:21" x14ac:dyDescent="0.2">
      <c r="S1" s="436" t="s">
        <v>237</v>
      </c>
    </row>
    <row r="2" spans="1:21" ht="24.95" customHeight="1" thickBot="1" x14ac:dyDescent="0.3">
      <c r="A2" s="439"/>
      <c r="B2" s="440">
        <v>0.25</v>
      </c>
      <c r="C2" s="440">
        <v>0.35</v>
      </c>
      <c r="D2" s="440">
        <v>0.4</v>
      </c>
      <c r="E2" s="440">
        <v>0.45</v>
      </c>
      <c r="F2" s="440">
        <v>0.5</v>
      </c>
      <c r="G2" s="440">
        <v>0.55000000000000004</v>
      </c>
      <c r="H2" s="440">
        <v>0.6</v>
      </c>
      <c r="I2" s="440">
        <v>0.65</v>
      </c>
      <c r="J2" s="440">
        <v>0.7</v>
      </c>
      <c r="K2" s="440">
        <v>0.75</v>
      </c>
      <c r="L2" s="440">
        <v>0.8</v>
      </c>
      <c r="M2" s="440">
        <v>0.85</v>
      </c>
      <c r="N2" s="440">
        <v>0.9</v>
      </c>
      <c r="O2" s="440">
        <v>0.95</v>
      </c>
      <c r="P2" s="440">
        <v>1</v>
      </c>
      <c r="Q2" s="440">
        <v>1.1000000000000001</v>
      </c>
      <c r="R2" s="440">
        <v>1.25</v>
      </c>
      <c r="S2" s="441">
        <v>1.25</v>
      </c>
      <c r="T2" s="440">
        <v>1.5</v>
      </c>
      <c r="U2" s="440">
        <v>2</v>
      </c>
    </row>
    <row r="3" spans="1:21" ht="24.95" customHeight="1" x14ac:dyDescent="0.2">
      <c r="A3" s="439">
        <v>1</v>
      </c>
      <c r="B3" s="442">
        <f t="shared" ref="B3:B27" si="0">(A3*24)*$B$2</f>
        <v>6</v>
      </c>
      <c r="C3" s="442">
        <f t="shared" ref="C3:C27" si="1">(A3*24)*$C$2</f>
        <v>8.3999999999999986</v>
      </c>
      <c r="D3" s="442">
        <f t="shared" ref="D3:D27" si="2">(A3*24)*$D$2</f>
        <v>9.6000000000000014</v>
      </c>
      <c r="E3" s="442">
        <f t="shared" ref="E3:E27" si="3">(A3*24)*$E$2</f>
        <v>10.8</v>
      </c>
      <c r="F3" s="443">
        <f t="shared" ref="F3:F27" si="4">(A3*24)*$F$2</f>
        <v>12</v>
      </c>
      <c r="G3" s="442">
        <f t="shared" ref="G3:G27" si="5">(A3*24)*$G$2</f>
        <v>13.200000000000001</v>
      </c>
      <c r="H3" s="437">
        <f t="shared" ref="H3:H27" si="6">(A3*24)*$H$2</f>
        <v>14.399999999999999</v>
      </c>
      <c r="I3" s="442">
        <f t="shared" ref="I3:I27" si="7">(A3*24)*$I$2</f>
        <v>15.600000000000001</v>
      </c>
      <c r="J3" s="442">
        <f t="shared" ref="J3:J27" si="8">(A3*24)*$J$2</f>
        <v>16.799999999999997</v>
      </c>
      <c r="K3" s="444">
        <f t="shared" ref="K3:K27" si="9">(A3*24)*$K$2</f>
        <v>18</v>
      </c>
      <c r="L3" s="442">
        <f t="shared" ref="L3:L27" si="10">(A3*24)*$L$2</f>
        <v>19.200000000000003</v>
      </c>
      <c r="M3" s="442">
        <f t="shared" ref="M3:M27" si="11">(A3*24)*$M$2</f>
        <v>20.399999999999999</v>
      </c>
      <c r="N3" s="442">
        <f t="shared" ref="N3:N27" si="12">(A3*24)*$N$2</f>
        <v>21.6</v>
      </c>
      <c r="O3" s="442">
        <f t="shared" ref="O3:O27" si="13">(A3*24)*$O$2</f>
        <v>22.799999999999997</v>
      </c>
      <c r="P3" s="445">
        <f t="shared" ref="P3:P27" si="14">(A3*24)*$P$2</f>
        <v>24</v>
      </c>
      <c r="Q3" s="442">
        <f t="shared" ref="Q3:Q27" si="15">(A3*24)*$Q$2</f>
        <v>26.400000000000002</v>
      </c>
      <c r="R3" s="446">
        <f t="shared" ref="R3:R27" si="16">($A3*24)*$R$2</f>
        <v>30</v>
      </c>
      <c r="S3" s="447">
        <f t="shared" ref="S3:S27" si="17">(A3*12)*$S$2</f>
        <v>15</v>
      </c>
      <c r="T3" s="448">
        <f t="shared" ref="T3:T27" si="18">($A3*24)*$T$2</f>
        <v>36</v>
      </c>
      <c r="U3" s="442">
        <f t="shared" ref="U3:U27" si="19">($A3*24)*$U$2</f>
        <v>48</v>
      </c>
    </row>
    <row r="4" spans="1:21" ht="24.95" customHeight="1" x14ac:dyDescent="0.2">
      <c r="A4" s="439">
        <v>2</v>
      </c>
      <c r="B4" s="442">
        <f t="shared" si="0"/>
        <v>12</v>
      </c>
      <c r="C4" s="442">
        <f t="shared" si="1"/>
        <v>16.799999999999997</v>
      </c>
      <c r="D4" s="442">
        <f t="shared" si="2"/>
        <v>19.200000000000003</v>
      </c>
      <c r="E4" s="442">
        <f t="shared" si="3"/>
        <v>21.6</v>
      </c>
      <c r="F4" s="443">
        <f t="shared" si="4"/>
        <v>24</v>
      </c>
      <c r="G4" s="442">
        <f t="shared" si="5"/>
        <v>26.400000000000002</v>
      </c>
      <c r="H4" s="437">
        <f t="shared" si="6"/>
        <v>28.799999999999997</v>
      </c>
      <c r="I4" s="442">
        <f t="shared" si="7"/>
        <v>31.200000000000003</v>
      </c>
      <c r="J4" s="442">
        <f t="shared" si="8"/>
        <v>33.599999999999994</v>
      </c>
      <c r="K4" s="444">
        <f t="shared" si="9"/>
        <v>36</v>
      </c>
      <c r="L4" s="442">
        <f t="shared" si="10"/>
        <v>38.400000000000006</v>
      </c>
      <c r="M4" s="442">
        <f t="shared" si="11"/>
        <v>40.799999999999997</v>
      </c>
      <c r="N4" s="442">
        <f t="shared" si="12"/>
        <v>43.2</v>
      </c>
      <c r="O4" s="442">
        <f t="shared" si="13"/>
        <v>45.599999999999994</v>
      </c>
      <c r="P4" s="445">
        <f t="shared" si="14"/>
        <v>48</v>
      </c>
      <c r="Q4" s="442">
        <f t="shared" si="15"/>
        <v>52.800000000000004</v>
      </c>
      <c r="R4" s="446">
        <f t="shared" si="16"/>
        <v>60</v>
      </c>
      <c r="S4" s="449">
        <f t="shared" si="17"/>
        <v>30</v>
      </c>
      <c r="T4" s="448">
        <f t="shared" si="18"/>
        <v>72</v>
      </c>
      <c r="U4" s="442">
        <f t="shared" si="19"/>
        <v>96</v>
      </c>
    </row>
    <row r="5" spans="1:21" ht="24.95" customHeight="1" x14ac:dyDescent="0.2">
      <c r="A5" s="439">
        <v>3</v>
      </c>
      <c r="B5" s="442">
        <f t="shared" si="0"/>
        <v>18</v>
      </c>
      <c r="C5" s="442">
        <f t="shared" si="1"/>
        <v>25.2</v>
      </c>
      <c r="D5" s="442">
        <f t="shared" si="2"/>
        <v>28.8</v>
      </c>
      <c r="E5" s="442">
        <f t="shared" si="3"/>
        <v>32.4</v>
      </c>
      <c r="F5" s="443">
        <f t="shared" si="4"/>
        <v>36</v>
      </c>
      <c r="G5" s="442">
        <f t="shared" si="5"/>
        <v>39.6</v>
      </c>
      <c r="H5" s="437">
        <f t="shared" si="6"/>
        <v>43.199999999999996</v>
      </c>
      <c r="I5" s="442">
        <f t="shared" si="7"/>
        <v>46.800000000000004</v>
      </c>
      <c r="J5" s="442">
        <f t="shared" si="8"/>
        <v>50.4</v>
      </c>
      <c r="K5" s="444">
        <f t="shared" si="9"/>
        <v>54</v>
      </c>
      <c r="L5" s="442">
        <f t="shared" si="10"/>
        <v>57.6</v>
      </c>
      <c r="M5" s="442">
        <f t="shared" si="11"/>
        <v>61.199999999999996</v>
      </c>
      <c r="N5" s="442">
        <f t="shared" si="12"/>
        <v>64.8</v>
      </c>
      <c r="O5" s="442">
        <f t="shared" si="13"/>
        <v>68.399999999999991</v>
      </c>
      <c r="P5" s="445">
        <f t="shared" si="14"/>
        <v>72</v>
      </c>
      <c r="Q5" s="442">
        <f t="shared" si="15"/>
        <v>79.2</v>
      </c>
      <c r="R5" s="446">
        <f t="shared" si="16"/>
        <v>90</v>
      </c>
      <c r="S5" s="449">
        <f t="shared" si="17"/>
        <v>45</v>
      </c>
      <c r="T5" s="448">
        <f t="shared" si="18"/>
        <v>108</v>
      </c>
      <c r="U5" s="442">
        <f t="shared" si="19"/>
        <v>144</v>
      </c>
    </row>
    <row r="6" spans="1:21" ht="24.95" customHeight="1" x14ac:dyDescent="0.2">
      <c r="A6" s="439">
        <v>4</v>
      </c>
      <c r="B6" s="442">
        <f t="shared" si="0"/>
        <v>24</v>
      </c>
      <c r="C6" s="442">
        <f t="shared" si="1"/>
        <v>33.599999999999994</v>
      </c>
      <c r="D6" s="442">
        <f t="shared" si="2"/>
        <v>38.400000000000006</v>
      </c>
      <c r="E6" s="442">
        <f t="shared" si="3"/>
        <v>43.2</v>
      </c>
      <c r="F6" s="443">
        <f t="shared" si="4"/>
        <v>48</v>
      </c>
      <c r="G6" s="442">
        <f t="shared" si="5"/>
        <v>52.800000000000004</v>
      </c>
      <c r="H6" s="437">
        <f t="shared" si="6"/>
        <v>57.599999999999994</v>
      </c>
      <c r="I6" s="442">
        <f t="shared" si="7"/>
        <v>62.400000000000006</v>
      </c>
      <c r="J6" s="442">
        <f t="shared" si="8"/>
        <v>67.199999999999989</v>
      </c>
      <c r="K6" s="444">
        <f t="shared" si="9"/>
        <v>72</v>
      </c>
      <c r="L6" s="442">
        <f t="shared" si="10"/>
        <v>76.800000000000011</v>
      </c>
      <c r="M6" s="442">
        <f t="shared" si="11"/>
        <v>81.599999999999994</v>
      </c>
      <c r="N6" s="442">
        <f t="shared" si="12"/>
        <v>86.4</v>
      </c>
      <c r="O6" s="442">
        <f t="shared" si="13"/>
        <v>91.199999999999989</v>
      </c>
      <c r="P6" s="445">
        <f t="shared" si="14"/>
        <v>96</v>
      </c>
      <c r="Q6" s="442">
        <f t="shared" si="15"/>
        <v>105.60000000000001</v>
      </c>
      <c r="R6" s="446">
        <f t="shared" si="16"/>
        <v>120</v>
      </c>
      <c r="S6" s="449">
        <f t="shared" si="17"/>
        <v>60</v>
      </c>
      <c r="T6" s="448">
        <f t="shared" si="18"/>
        <v>144</v>
      </c>
      <c r="U6" s="442">
        <f t="shared" si="19"/>
        <v>192</v>
      </c>
    </row>
    <row r="7" spans="1:21" ht="24.95" customHeight="1" x14ac:dyDescent="0.2">
      <c r="A7" s="439">
        <v>5</v>
      </c>
      <c r="B7" s="438">
        <f t="shared" si="0"/>
        <v>30</v>
      </c>
      <c r="C7" s="438">
        <f t="shared" si="1"/>
        <v>42</v>
      </c>
      <c r="D7" s="438">
        <f t="shared" si="2"/>
        <v>48</v>
      </c>
      <c r="E7" s="438">
        <f t="shared" si="3"/>
        <v>54</v>
      </c>
      <c r="F7" s="438">
        <f t="shared" si="4"/>
        <v>60</v>
      </c>
      <c r="G7" s="438">
        <f t="shared" si="5"/>
        <v>66</v>
      </c>
      <c r="H7" s="438">
        <f t="shared" si="6"/>
        <v>72</v>
      </c>
      <c r="I7" s="438">
        <f t="shared" si="7"/>
        <v>78</v>
      </c>
      <c r="J7" s="438">
        <f t="shared" si="8"/>
        <v>84</v>
      </c>
      <c r="K7" s="450">
        <f t="shared" si="9"/>
        <v>90</v>
      </c>
      <c r="L7" s="438">
        <f t="shared" si="10"/>
        <v>96</v>
      </c>
      <c r="M7" s="438">
        <f t="shared" si="11"/>
        <v>102</v>
      </c>
      <c r="N7" s="438">
        <f t="shared" si="12"/>
        <v>108</v>
      </c>
      <c r="O7" s="438">
        <f t="shared" si="13"/>
        <v>114</v>
      </c>
      <c r="P7" s="450">
        <f t="shared" si="14"/>
        <v>120</v>
      </c>
      <c r="Q7" s="438">
        <f t="shared" si="15"/>
        <v>132</v>
      </c>
      <c r="R7" s="451">
        <f t="shared" si="16"/>
        <v>150</v>
      </c>
      <c r="S7" s="449">
        <f t="shared" si="17"/>
        <v>75</v>
      </c>
      <c r="T7" s="452">
        <f t="shared" si="18"/>
        <v>180</v>
      </c>
      <c r="U7" s="438">
        <f t="shared" si="19"/>
        <v>240</v>
      </c>
    </row>
    <row r="8" spans="1:21" ht="24.95" customHeight="1" x14ac:dyDescent="0.2">
      <c r="A8" s="439">
        <v>6</v>
      </c>
      <c r="B8" s="442">
        <f t="shared" si="0"/>
        <v>36</v>
      </c>
      <c r="C8" s="442">
        <f t="shared" si="1"/>
        <v>50.4</v>
      </c>
      <c r="D8" s="442">
        <f t="shared" si="2"/>
        <v>57.6</v>
      </c>
      <c r="E8" s="442">
        <f t="shared" si="3"/>
        <v>64.8</v>
      </c>
      <c r="F8" s="443">
        <f t="shared" si="4"/>
        <v>72</v>
      </c>
      <c r="G8" s="442">
        <f t="shared" si="5"/>
        <v>79.2</v>
      </c>
      <c r="H8" s="437">
        <f t="shared" si="6"/>
        <v>86.399999999999991</v>
      </c>
      <c r="I8" s="442">
        <f t="shared" si="7"/>
        <v>93.600000000000009</v>
      </c>
      <c r="J8" s="442">
        <f t="shared" si="8"/>
        <v>100.8</v>
      </c>
      <c r="K8" s="444">
        <f t="shared" si="9"/>
        <v>108</v>
      </c>
      <c r="L8" s="442">
        <f t="shared" si="10"/>
        <v>115.2</v>
      </c>
      <c r="M8" s="442">
        <f t="shared" si="11"/>
        <v>122.39999999999999</v>
      </c>
      <c r="N8" s="442">
        <f t="shared" si="12"/>
        <v>129.6</v>
      </c>
      <c r="O8" s="442">
        <f t="shared" si="13"/>
        <v>136.79999999999998</v>
      </c>
      <c r="P8" s="445">
        <f t="shared" si="14"/>
        <v>144</v>
      </c>
      <c r="Q8" s="442">
        <f t="shared" si="15"/>
        <v>158.4</v>
      </c>
      <c r="R8" s="446">
        <f t="shared" si="16"/>
        <v>180</v>
      </c>
      <c r="S8" s="449">
        <f t="shared" si="17"/>
        <v>90</v>
      </c>
      <c r="T8" s="448">
        <f t="shared" si="18"/>
        <v>216</v>
      </c>
      <c r="U8" s="442">
        <f t="shared" si="19"/>
        <v>288</v>
      </c>
    </row>
    <row r="9" spans="1:21" ht="24.95" customHeight="1" x14ac:dyDescent="0.2">
      <c r="A9" s="439">
        <v>7</v>
      </c>
      <c r="B9" s="442">
        <f t="shared" si="0"/>
        <v>42</v>
      </c>
      <c r="C9" s="442">
        <f t="shared" si="1"/>
        <v>58.8</v>
      </c>
      <c r="D9" s="442">
        <f t="shared" si="2"/>
        <v>67.2</v>
      </c>
      <c r="E9" s="442">
        <f t="shared" si="3"/>
        <v>75.600000000000009</v>
      </c>
      <c r="F9" s="443">
        <f t="shared" si="4"/>
        <v>84</v>
      </c>
      <c r="G9" s="442">
        <f t="shared" si="5"/>
        <v>92.4</v>
      </c>
      <c r="H9" s="437">
        <f t="shared" si="6"/>
        <v>100.8</v>
      </c>
      <c r="I9" s="442">
        <f t="shared" si="7"/>
        <v>109.2</v>
      </c>
      <c r="J9" s="442">
        <f t="shared" si="8"/>
        <v>117.6</v>
      </c>
      <c r="K9" s="444">
        <f t="shared" si="9"/>
        <v>126</v>
      </c>
      <c r="L9" s="442">
        <f t="shared" si="10"/>
        <v>134.4</v>
      </c>
      <c r="M9" s="442">
        <f t="shared" si="11"/>
        <v>142.79999999999998</v>
      </c>
      <c r="N9" s="442">
        <f t="shared" si="12"/>
        <v>151.20000000000002</v>
      </c>
      <c r="O9" s="442">
        <f t="shared" si="13"/>
        <v>159.6</v>
      </c>
      <c r="P9" s="445">
        <f t="shared" si="14"/>
        <v>168</v>
      </c>
      <c r="Q9" s="442">
        <f t="shared" si="15"/>
        <v>184.8</v>
      </c>
      <c r="R9" s="446">
        <f t="shared" si="16"/>
        <v>210</v>
      </c>
      <c r="S9" s="449">
        <f t="shared" si="17"/>
        <v>105</v>
      </c>
      <c r="T9" s="448">
        <f t="shared" si="18"/>
        <v>252</v>
      </c>
      <c r="U9" s="442">
        <f t="shared" si="19"/>
        <v>336</v>
      </c>
    </row>
    <row r="10" spans="1:21" ht="24.95" customHeight="1" x14ac:dyDescent="0.2">
      <c r="A10" s="439">
        <v>8</v>
      </c>
      <c r="B10" s="442">
        <f t="shared" si="0"/>
        <v>48</v>
      </c>
      <c r="C10" s="442">
        <f t="shared" si="1"/>
        <v>67.199999999999989</v>
      </c>
      <c r="D10" s="442">
        <f t="shared" si="2"/>
        <v>76.800000000000011</v>
      </c>
      <c r="E10" s="442">
        <f t="shared" si="3"/>
        <v>86.4</v>
      </c>
      <c r="F10" s="443">
        <f t="shared" si="4"/>
        <v>96</v>
      </c>
      <c r="G10" s="442">
        <f t="shared" si="5"/>
        <v>105.60000000000001</v>
      </c>
      <c r="H10" s="437">
        <f t="shared" si="6"/>
        <v>115.19999999999999</v>
      </c>
      <c r="I10" s="442">
        <f t="shared" si="7"/>
        <v>124.80000000000001</v>
      </c>
      <c r="J10" s="442">
        <f t="shared" si="8"/>
        <v>134.39999999999998</v>
      </c>
      <c r="K10" s="444">
        <f t="shared" si="9"/>
        <v>144</v>
      </c>
      <c r="L10" s="442">
        <f t="shared" si="10"/>
        <v>153.60000000000002</v>
      </c>
      <c r="M10" s="442">
        <f t="shared" si="11"/>
        <v>163.19999999999999</v>
      </c>
      <c r="N10" s="442">
        <f t="shared" si="12"/>
        <v>172.8</v>
      </c>
      <c r="O10" s="442">
        <f t="shared" si="13"/>
        <v>182.39999999999998</v>
      </c>
      <c r="P10" s="445">
        <f t="shared" si="14"/>
        <v>192</v>
      </c>
      <c r="Q10" s="442">
        <f t="shared" si="15"/>
        <v>211.20000000000002</v>
      </c>
      <c r="R10" s="446">
        <f t="shared" si="16"/>
        <v>240</v>
      </c>
      <c r="S10" s="449">
        <f t="shared" si="17"/>
        <v>120</v>
      </c>
      <c r="T10" s="448">
        <f t="shared" si="18"/>
        <v>288</v>
      </c>
      <c r="U10" s="442">
        <f t="shared" si="19"/>
        <v>384</v>
      </c>
    </row>
    <row r="11" spans="1:21" ht="24.95" customHeight="1" x14ac:dyDescent="0.2">
      <c r="A11" s="439">
        <v>9</v>
      </c>
      <c r="B11" s="442">
        <f t="shared" si="0"/>
        <v>54</v>
      </c>
      <c r="C11" s="442">
        <f t="shared" si="1"/>
        <v>75.599999999999994</v>
      </c>
      <c r="D11" s="442">
        <f t="shared" si="2"/>
        <v>86.4</v>
      </c>
      <c r="E11" s="442">
        <f t="shared" si="3"/>
        <v>97.2</v>
      </c>
      <c r="F11" s="443">
        <f t="shared" si="4"/>
        <v>108</v>
      </c>
      <c r="G11" s="442">
        <f t="shared" si="5"/>
        <v>118.80000000000001</v>
      </c>
      <c r="H11" s="437">
        <f t="shared" si="6"/>
        <v>129.6</v>
      </c>
      <c r="I11" s="442">
        <f t="shared" si="7"/>
        <v>140.4</v>
      </c>
      <c r="J11" s="442">
        <f t="shared" si="8"/>
        <v>151.19999999999999</v>
      </c>
      <c r="K11" s="444">
        <f t="shared" si="9"/>
        <v>162</v>
      </c>
      <c r="L11" s="442">
        <f t="shared" si="10"/>
        <v>172.8</v>
      </c>
      <c r="M11" s="442">
        <f t="shared" si="11"/>
        <v>183.6</v>
      </c>
      <c r="N11" s="442">
        <f t="shared" si="12"/>
        <v>194.4</v>
      </c>
      <c r="O11" s="442">
        <f t="shared" si="13"/>
        <v>205.2</v>
      </c>
      <c r="P11" s="445">
        <f t="shared" si="14"/>
        <v>216</v>
      </c>
      <c r="Q11" s="442">
        <f t="shared" si="15"/>
        <v>237.60000000000002</v>
      </c>
      <c r="R11" s="446">
        <f t="shared" si="16"/>
        <v>270</v>
      </c>
      <c r="S11" s="449">
        <f t="shared" si="17"/>
        <v>135</v>
      </c>
      <c r="T11" s="448">
        <f t="shared" si="18"/>
        <v>324</v>
      </c>
      <c r="U11" s="442">
        <f t="shared" si="19"/>
        <v>432</v>
      </c>
    </row>
    <row r="12" spans="1:21" ht="24.95" customHeight="1" x14ac:dyDescent="0.2">
      <c r="A12" s="439">
        <v>10</v>
      </c>
      <c r="B12" s="438">
        <f t="shared" si="0"/>
        <v>60</v>
      </c>
      <c r="C12" s="438">
        <f t="shared" si="1"/>
        <v>84</v>
      </c>
      <c r="D12" s="438">
        <f t="shared" si="2"/>
        <v>96</v>
      </c>
      <c r="E12" s="438">
        <f t="shared" si="3"/>
        <v>108</v>
      </c>
      <c r="F12" s="438">
        <f t="shared" si="4"/>
        <v>120</v>
      </c>
      <c r="G12" s="438">
        <f t="shared" si="5"/>
        <v>132</v>
      </c>
      <c r="H12" s="438">
        <f t="shared" si="6"/>
        <v>144</v>
      </c>
      <c r="I12" s="438">
        <f t="shared" si="7"/>
        <v>156</v>
      </c>
      <c r="J12" s="438">
        <f t="shared" si="8"/>
        <v>168</v>
      </c>
      <c r="K12" s="450">
        <f t="shared" si="9"/>
        <v>180</v>
      </c>
      <c r="L12" s="438">
        <f t="shared" si="10"/>
        <v>192</v>
      </c>
      <c r="M12" s="438">
        <f t="shared" si="11"/>
        <v>204</v>
      </c>
      <c r="N12" s="438">
        <f t="shared" si="12"/>
        <v>216</v>
      </c>
      <c r="O12" s="438">
        <f t="shared" si="13"/>
        <v>228</v>
      </c>
      <c r="P12" s="450">
        <f t="shared" si="14"/>
        <v>240</v>
      </c>
      <c r="Q12" s="438">
        <f t="shared" si="15"/>
        <v>264</v>
      </c>
      <c r="R12" s="451">
        <f t="shared" si="16"/>
        <v>300</v>
      </c>
      <c r="S12" s="449">
        <f t="shared" si="17"/>
        <v>150</v>
      </c>
      <c r="T12" s="452">
        <f t="shared" si="18"/>
        <v>360</v>
      </c>
      <c r="U12" s="438">
        <f t="shared" si="19"/>
        <v>480</v>
      </c>
    </row>
    <row r="13" spans="1:21" ht="24.95" customHeight="1" x14ac:dyDescent="0.2">
      <c r="A13" s="439">
        <v>11</v>
      </c>
      <c r="B13" s="442">
        <f t="shared" si="0"/>
        <v>66</v>
      </c>
      <c r="C13" s="442">
        <f t="shared" si="1"/>
        <v>92.399999999999991</v>
      </c>
      <c r="D13" s="442">
        <f t="shared" si="2"/>
        <v>105.60000000000001</v>
      </c>
      <c r="E13" s="442">
        <f t="shared" si="3"/>
        <v>118.8</v>
      </c>
      <c r="F13" s="443">
        <f t="shared" si="4"/>
        <v>132</v>
      </c>
      <c r="G13" s="442">
        <f t="shared" si="5"/>
        <v>145.20000000000002</v>
      </c>
      <c r="H13" s="437">
        <f t="shared" si="6"/>
        <v>158.4</v>
      </c>
      <c r="I13" s="442">
        <f t="shared" si="7"/>
        <v>171.6</v>
      </c>
      <c r="J13" s="442">
        <f t="shared" si="8"/>
        <v>184.79999999999998</v>
      </c>
      <c r="K13" s="444">
        <f t="shared" si="9"/>
        <v>198</v>
      </c>
      <c r="L13" s="442">
        <f t="shared" si="10"/>
        <v>211.20000000000002</v>
      </c>
      <c r="M13" s="442">
        <f t="shared" si="11"/>
        <v>224.4</v>
      </c>
      <c r="N13" s="442">
        <f t="shared" si="12"/>
        <v>237.6</v>
      </c>
      <c r="O13" s="442">
        <f t="shared" si="13"/>
        <v>250.79999999999998</v>
      </c>
      <c r="P13" s="445">
        <f t="shared" si="14"/>
        <v>264</v>
      </c>
      <c r="Q13" s="442">
        <f t="shared" si="15"/>
        <v>290.40000000000003</v>
      </c>
      <c r="R13" s="446">
        <f t="shared" si="16"/>
        <v>330</v>
      </c>
      <c r="S13" s="449">
        <f t="shared" si="17"/>
        <v>165</v>
      </c>
      <c r="T13" s="448">
        <f t="shared" si="18"/>
        <v>396</v>
      </c>
      <c r="U13" s="442">
        <f t="shared" si="19"/>
        <v>528</v>
      </c>
    </row>
    <row r="14" spans="1:21" ht="24.95" customHeight="1" x14ac:dyDescent="0.2">
      <c r="A14" s="439">
        <v>12</v>
      </c>
      <c r="B14" s="442">
        <f t="shared" si="0"/>
        <v>72</v>
      </c>
      <c r="C14" s="442">
        <f t="shared" si="1"/>
        <v>100.8</v>
      </c>
      <c r="D14" s="442">
        <f t="shared" si="2"/>
        <v>115.2</v>
      </c>
      <c r="E14" s="442">
        <f t="shared" si="3"/>
        <v>129.6</v>
      </c>
      <c r="F14" s="443">
        <f t="shared" si="4"/>
        <v>144</v>
      </c>
      <c r="G14" s="442">
        <f t="shared" si="5"/>
        <v>158.4</v>
      </c>
      <c r="H14" s="437">
        <f t="shared" si="6"/>
        <v>172.79999999999998</v>
      </c>
      <c r="I14" s="442">
        <f t="shared" si="7"/>
        <v>187.20000000000002</v>
      </c>
      <c r="J14" s="442">
        <f t="shared" si="8"/>
        <v>201.6</v>
      </c>
      <c r="K14" s="444">
        <f t="shared" si="9"/>
        <v>216</v>
      </c>
      <c r="L14" s="442">
        <f t="shared" si="10"/>
        <v>230.4</v>
      </c>
      <c r="M14" s="442">
        <f t="shared" si="11"/>
        <v>244.79999999999998</v>
      </c>
      <c r="N14" s="442">
        <f t="shared" si="12"/>
        <v>259.2</v>
      </c>
      <c r="O14" s="442">
        <f t="shared" si="13"/>
        <v>273.59999999999997</v>
      </c>
      <c r="P14" s="445">
        <f t="shared" si="14"/>
        <v>288</v>
      </c>
      <c r="Q14" s="442">
        <f t="shared" si="15"/>
        <v>316.8</v>
      </c>
      <c r="R14" s="446">
        <f t="shared" si="16"/>
        <v>360</v>
      </c>
      <c r="S14" s="449">
        <f t="shared" si="17"/>
        <v>180</v>
      </c>
      <c r="T14" s="448">
        <f t="shared" si="18"/>
        <v>432</v>
      </c>
      <c r="U14" s="442">
        <f t="shared" si="19"/>
        <v>576</v>
      </c>
    </row>
    <row r="15" spans="1:21" ht="24.95" customHeight="1" x14ac:dyDescent="0.2">
      <c r="A15" s="439">
        <v>13</v>
      </c>
      <c r="B15" s="442">
        <f t="shared" si="0"/>
        <v>78</v>
      </c>
      <c r="C15" s="442">
        <f t="shared" si="1"/>
        <v>109.19999999999999</v>
      </c>
      <c r="D15" s="442">
        <f t="shared" si="2"/>
        <v>124.80000000000001</v>
      </c>
      <c r="E15" s="442">
        <f t="shared" si="3"/>
        <v>140.4</v>
      </c>
      <c r="F15" s="443">
        <f t="shared" si="4"/>
        <v>156</v>
      </c>
      <c r="G15" s="442">
        <f t="shared" si="5"/>
        <v>171.60000000000002</v>
      </c>
      <c r="H15" s="437">
        <f t="shared" si="6"/>
        <v>187.2</v>
      </c>
      <c r="I15" s="442">
        <f t="shared" si="7"/>
        <v>202.8</v>
      </c>
      <c r="J15" s="442">
        <f t="shared" si="8"/>
        <v>218.39999999999998</v>
      </c>
      <c r="K15" s="444">
        <f t="shared" si="9"/>
        <v>234</v>
      </c>
      <c r="L15" s="442">
        <f t="shared" si="10"/>
        <v>249.60000000000002</v>
      </c>
      <c r="M15" s="442">
        <f t="shared" si="11"/>
        <v>265.2</v>
      </c>
      <c r="N15" s="442">
        <f t="shared" si="12"/>
        <v>280.8</v>
      </c>
      <c r="O15" s="442">
        <f t="shared" si="13"/>
        <v>296.39999999999998</v>
      </c>
      <c r="P15" s="445">
        <f t="shared" si="14"/>
        <v>312</v>
      </c>
      <c r="Q15" s="442">
        <f t="shared" si="15"/>
        <v>343.20000000000005</v>
      </c>
      <c r="R15" s="446">
        <f t="shared" si="16"/>
        <v>390</v>
      </c>
      <c r="S15" s="449">
        <f t="shared" si="17"/>
        <v>195</v>
      </c>
      <c r="T15" s="448">
        <f t="shared" si="18"/>
        <v>468</v>
      </c>
      <c r="U15" s="442">
        <f t="shared" si="19"/>
        <v>624</v>
      </c>
    </row>
    <row r="16" spans="1:21" ht="24.95" customHeight="1" x14ac:dyDescent="0.2">
      <c r="A16" s="439">
        <v>14</v>
      </c>
      <c r="B16" s="442">
        <f t="shared" si="0"/>
        <v>84</v>
      </c>
      <c r="C16" s="442">
        <f t="shared" si="1"/>
        <v>117.6</v>
      </c>
      <c r="D16" s="442">
        <f t="shared" si="2"/>
        <v>134.4</v>
      </c>
      <c r="E16" s="442">
        <f t="shared" si="3"/>
        <v>151.20000000000002</v>
      </c>
      <c r="F16" s="443">
        <f t="shared" si="4"/>
        <v>168</v>
      </c>
      <c r="G16" s="442">
        <f t="shared" si="5"/>
        <v>184.8</v>
      </c>
      <c r="H16" s="437">
        <f t="shared" si="6"/>
        <v>201.6</v>
      </c>
      <c r="I16" s="442">
        <f t="shared" si="7"/>
        <v>218.4</v>
      </c>
      <c r="J16" s="442">
        <f t="shared" si="8"/>
        <v>235.2</v>
      </c>
      <c r="K16" s="444">
        <f t="shared" si="9"/>
        <v>252</v>
      </c>
      <c r="L16" s="442">
        <f t="shared" si="10"/>
        <v>268.8</v>
      </c>
      <c r="M16" s="442">
        <f t="shared" si="11"/>
        <v>285.59999999999997</v>
      </c>
      <c r="N16" s="442">
        <f t="shared" si="12"/>
        <v>302.40000000000003</v>
      </c>
      <c r="O16" s="442">
        <f t="shared" si="13"/>
        <v>319.2</v>
      </c>
      <c r="P16" s="445">
        <f t="shared" si="14"/>
        <v>336</v>
      </c>
      <c r="Q16" s="442">
        <f t="shared" si="15"/>
        <v>369.6</v>
      </c>
      <c r="R16" s="446">
        <f t="shared" si="16"/>
        <v>420</v>
      </c>
      <c r="S16" s="449">
        <f t="shared" si="17"/>
        <v>210</v>
      </c>
      <c r="T16" s="448">
        <f t="shared" si="18"/>
        <v>504</v>
      </c>
      <c r="U16" s="442">
        <f t="shared" si="19"/>
        <v>672</v>
      </c>
    </row>
    <row r="17" spans="1:26" ht="24.95" customHeight="1" x14ac:dyDescent="0.2">
      <c r="A17" s="439">
        <v>15</v>
      </c>
      <c r="B17" s="438">
        <f t="shared" si="0"/>
        <v>90</v>
      </c>
      <c r="C17" s="438">
        <f t="shared" si="1"/>
        <v>125.99999999999999</v>
      </c>
      <c r="D17" s="438">
        <f t="shared" si="2"/>
        <v>144</v>
      </c>
      <c r="E17" s="438">
        <f t="shared" si="3"/>
        <v>162</v>
      </c>
      <c r="F17" s="438">
        <f t="shared" si="4"/>
        <v>180</v>
      </c>
      <c r="G17" s="438">
        <f t="shared" si="5"/>
        <v>198.00000000000003</v>
      </c>
      <c r="H17" s="438">
        <f t="shared" si="6"/>
        <v>216</v>
      </c>
      <c r="I17" s="438">
        <f t="shared" si="7"/>
        <v>234</v>
      </c>
      <c r="J17" s="438">
        <f t="shared" si="8"/>
        <v>251.99999999999997</v>
      </c>
      <c r="K17" s="450">
        <f t="shared" si="9"/>
        <v>270</v>
      </c>
      <c r="L17" s="438">
        <f t="shared" si="10"/>
        <v>288</v>
      </c>
      <c r="M17" s="438">
        <f t="shared" si="11"/>
        <v>306</v>
      </c>
      <c r="N17" s="438">
        <f t="shared" si="12"/>
        <v>324</v>
      </c>
      <c r="O17" s="438">
        <f t="shared" si="13"/>
        <v>342</v>
      </c>
      <c r="P17" s="450">
        <f t="shared" si="14"/>
        <v>360</v>
      </c>
      <c r="Q17" s="438">
        <f t="shared" si="15"/>
        <v>396.00000000000006</v>
      </c>
      <c r="R17" s="451">
        <f t="shared" si="16"/>
        <v>450</v>
      </c>
      <c r="S17" s="449">
        <f t="shared" si="17"/>
        <v>225</v>
      </c>
      <c r="T17" s="452">
        <f t="shared" si="18"/>
        <v>540</v>
      </c>
      <c r="U17" s="438">
        <f t="shared" si="19"/>
        <v>720</v>
      </c>
    </row>
    <row r="18" spans="1:26" ht="24.95" customHeight="1" x14ac:dyDescent="0.2">
      <c r="A18" s="439">
        <v>16</v>
      </c>
      <c r="B18" s="442">
        <f t="shared" si="0"/>
        <v>96</v>
      </c>
      <c r="C18" s="442">
        <f t="shared" si="1"/>
        <v>134.39999999999998</v>
      </c>
      <c r="D18" s="442">
        <f t="shared" si="2"/>
        <v>153.60000000000002</v>
      </c>
      <c r="E18" s="442">
        <f t="shared" si="3"/>
        <v>172.8</v>
      </c>
      <c r="F18" s="443">
        <f t="shared" si="4"/>
        <v>192</v>
      </c>
      <c r="G18" s="442">
        <f t="shared" si="5"/>
        <v>211.20000000000002</v>
      </c>
      <c r="H18" s="437">
        <f t="shared" si="6"/>
        <v>230.39999999999998</v>
      </c>
      <c r="I18" s="442">
        <f t="shared" si="7"/>
        <v>249.60000000000002</v>
      </c>
      <c r="J18" s="442">
        <f t="shared" si="8"/>
        <v>268.79999999999995</v>
      </c>
      <c r="K18" s="444">
        <f t="shared" si="9"/>
        <v>288</v>
      </c>
      <c r="L18" s="442">
        <f t="shared" si="10"/>
        <v>307.20000000000005</v>
      </c>
      <c r="M18" s="442">
        <f t="shared" si="11"/>
        <v>326.39999999999998</v>
      </c>
      <c r="N18" s="442">
        <f t="shared" si="12"/>
        <v>345.6</v>
      </c>
      <c r="O18" s="442">
        <f t="shared" si="13"/>
        <v>364.79999999999995</v>
      </c>
      <c r="P18" s="445">
        <f t="shared" si="14"/>
        <v>384</v>
      </c>
      <c r="Q18" s="442">
        <f t="shared" si="15"/>
        <v>422.40000000000003</v>
      </c>
      <c r="R18" s="446">
        <f t="shared" si="16"/>
        <v>480</v>
      </c>
      <c r="S18" s="449">
        <f t="shared" si="17"/>
        <v>240</v>
      </c>
      <c r="T18" s="448">
        <f t="shared" si="18"/>
        <v>576</v>
      </c>
      <c r="U18" s="442">
        <f t="shared" si="19"/>
        <v>768</v>
      </c>
    </row>
    <row r="19" spans="1:26" ht="24.95" customHeight="1" x14ac:dyDescent="0.2">
      <c r="A19" s="439">
        <v>17</v>
      </c>
      <c r="B19" s="442">
        <f t="shared" si="0"/>
        <v>102</v>
      </c>
      <c r="C19" s="442">
        <f t="shared" si="1"/>
        <v>142.79999999999998</v>
      </c>
      <c r="D19" s="442">
        <f t="shared" si="2"/>
        <v>163.20000000000002</v>
      </c>
      <c r="E19" s="442">
        <f t="shared" si="3"/>
        <v>183.6</v>
      </c>
      <c r="F19" s="443">
        <f t="shared" si="4"/>
        <v>204</v>
      </c>
      <c r="G19" s="442">
        <f t="shared" si="5"/>
        <v>224.4</v>
      </c>
      <c r="H19" s="437">
        <f t="shared" si="6"/>
        <v>244.79999999999998</v>
      </c>
      <c r="I19" s="442">
        <f t="shared" si="7"/>
        <v>265.2</v>
      </c>
      <c r="J19" s="442">
        <f t="shared" si="8"/>
        <v>285.59999999999997</v>
      </c>
      <c r="K19" s="444">
        <f t="shared" si="9"/>
        <v>306</v>
      </c>
      <c r="L19" s="442">
        <f t="shared" si="10"/>
        <v>326.40000000000003</v>
      </c>
      <c r="M19" s="442">
        <f t="shared" si="11"/>
        <v>346.8</v>
      </c>
      <c r="N19" s="442">
        <f t="shared" si="12"/>
        <v>367.2</v>
      </c>
      <c r="O19" s="442">
        <f t="shared" si="13"/>
        <v>387.59999999999997</v>
      </c>
      <c r="P19" s="445">
        <f t="shared" si="14"/>
        <v>408</v>
      </c>
      <c r="Q19" s="442">
        <f t="shared" si="15"/>
        <v>448.8</v>
      </c>
      <c r="R19" s="446">
        <f t="shared" si="16"/>
        <v>510</v>
      </c>
      <c r="S19" s="449">
        <f t="shared" si="17"/>
        <v>255</v>
      </c>
      <c r="T19" s="448">
        <f t="shared" si="18"/>
        <v>612</v>
      </c>
      <c r="U19" s="442">
        <f t="shared" si="19"/>
        <v>816</v>
      </c>
    </row>
    <row r="20" spans="1:26" ht="24.95" customHeight="1" x14ac:dyDescent="0.2">
      <c r="A20" s="439">
        <v>18</v>
      </c>
      <c r="B20" s="442">
        <f t="shared" si="0"/>
        <v>108</v>
      </c>
      <c r="C20" s="442">
        <f t="shared" si="1"/>
        <v>151.19999999999999</v>
      </c>
      <c r="D20" s="442">
        <f t="shared" si="2"/>
        <v>172.8</v>
      </c>
      <c r="E20" s="442">
        <f t="shared" si="3"/>
        <v>194.4</v>
      </c>
      <c r="F20" s="443">
        <f t="shared" si="4"/>
        <v>216</v>
      </c>
      <c r="G20" s="442">
        <f t="shared" si="5"/>
        <v>237.60000000000002</v>
      </c>
      <c r="H20" s="437">
        <f t="shared" si="6"/>
        <v>259.2</v>
      </c>
      <c r="I20" s="442">
        <f t="shared" si="7"/>
        <v>280.8</v>
      </c>
      <c r="J20" s="442">
        <f t="shared" si="8"/>
        <v>302.39999999999998</v>
      </c>
      <c r="K20" s="444">
        <f t="shared" si="9"/>
        <v>324</v>
      </c>
      <c r="L20" s="442">
        <f t="shared" si="10"/>
        <v>345.6</v>
      </c>
      <c r="M20" s="442">
        <f t="shared" si="11"/>
        <v>367.2</v>
      </c>
      <c r="N20" s="442">
        <f t="shared" si="12"/>
        <v>388.8</v>
      </c>
      <c r="O20" s="442">
        <f t="shared" si="13"/>
        <v>410.4</v>
      </c>
      <c r="P20" s="445">
        <f t="shared" si="14"/>
        <v>432</v>
      </c>
      <c r="Q20" s="442">
        <f t="shared" si="15"/>
        <v>475.20000000000005</v>
      </c>
      <c r="R20" s="446">
        <f t="shared" si="16"/>
        <v>540</v>
      </c>
      <c r="S20" s="449">
        <f t="shared" si="17"/>
        <v>270</v>
      </c>
      <c r="T20" s="448">
        <f t="shared" si="18"/>
        <v>648</v>
      </c>
      <c r="U20" s="442">
        <f t="shared" si="19"/>
        <v>864</v>
      </c>
    </row>
    <row r="21" spans="1:26" ht="24.95" customHeight="1" x14ac:dyDescent="0.2">
      <c r="A21" s="439">
        <v>19</v>
      </c>
      <c r="B21" s="442">
        <f t="shared" si="0"/>
        <v>114</v>
      </c>
      <c r="C21" s="442">
        <f t="shared" si="1"/>
        <v>159.6</v>
      </c>
      <c r="D21" s="442">
        <f t="shared" si="2"/>
        <v>182.4</v>
      </c>
      <c r="E21" s="442">
        <f t="shared" si="3"/>
        <v>205.20000000000002</v>
      </c>
      <c r="F21" s="443">
        <f t="shared" si="4"/>
        <v>228</v>
      </c>
      <c r="G21" s="442">
        <f t="shared" si="5"/>
        <v>250.8</v>
      </c>
      <c r="H21" s="437">
        <f t="shared" si="6"/>
        <v>273.59999999999997</v>
      </c>
      <c r="I21" s="442">
        <f t="shared" si="7"/>
        <v>296.40000000000003</v>
      </c>
      <c r="J21" s="442">
        <f t="shared" si="8"/>
        <v>319.2</v>
      </c>
      <c r="K21" s="444">
        <f t="shared" si="9"/>
        <v>342</v>
      </c>
      <c r="L21" s="442">
        <f t="shared" si="10"/>
        <v>364.8</v>
      </c>
      <c r="M21" s="442">
        <f t="shared" si="11"/>
        <v>387.59999999999997</v>
      </c>
      <c r="N21" s="442">
        <f t="shared" si="12"/>
        <v>410.40000000000003</v>
      </c>
      <c r="O21" s="442">
        <f t="shared" si="13"/>
        <v>433.2</v>
      </c>
      <c r="P21" s="445">
        <f t="shared" si="14"/>
        <v>456</v>
      </c>
      <c r="Q21" s="442">
        <f t="shared" si="15"/>
        <v>501.6</v>
      </c>
      <c r="R21" s="446">
        <f t="shared" si="16"/>
        <v>570</v>
      </c>
      <c r="S21" s="449">
        <f t="shared" si="17"/>
        <v>285</v>
      </c>
      <c r="T21" s="448">
        <f t="shared" si="18"/>
        <v>684</v>
      </c>
      <c r="U21" s="442">
        <f t="shared" si="19"/>
        <v>912</v>
      </c>
    </row>
    <row r="22" spans="1:26" ht="24.95" customHeight="1" x14ac:dyDescent="0.2">
      <c r="A22" s="439">
        <v>20</v>
      </c>
      <c r="B22" s="438">
        <f t="shared" si="0"/>
        <v>120</v>
      </c>
      <c r="C22" s="438">
        <f t="shared" si="1"/>
        <v>168</v>
      </c>
      <c r="D22" s="438">
        <f t="shared" si="2"/>
        <v>192</v>
      </c>
      <c r="E22" s="438">
        <f t="shared" si="3"/>
        <v>216</v>
      </c>
      <c r="F22" s="438">
        <f t="shared" si="4"/>
        <v>240</v>
      </c>
      <c r="G22" s="438">
        <f t="shared" si="5"/>
        <v>264</v>
      </c>
      <c r="H22" s="438">
        <f t="shared" si="6"/>
        <v>288</v>
      </c>
      <c r="I22" s="438">
        <f t="shared" si="7"/>
        <v>312</v>
      </c>
      <c r="J22" s="438">
        <f t="shared" si="8"/>
        <v>336</v>
      </c>
      <c r="K22" s="450">
        <f t="shared" si="9"/>
        <v>360</v>
      </c>
      <c r="L22" s="438">
        <f t="shared" si="10"/>
        <v>384</v>
      </c>
      <c r="M22" s="438">
        <f t="shared" si="11"/>
        <v>408</v>
      </c>
      <c r="N22" s="438">
        <f t="shared" si="12"/>
        <v>432</v>
      </c>
      <c r="O22" s="438">
        <f t="shared" si="13"/>
        <v>456</v>
      </c>
      <c r="P22" s="450">
        <f t="shared" si="14"/>
        <v>480</v>
      </c>
      <c r="Q22" s="438">
        <f t="shared" si="15"/>
        <v>528</v>
      </c>
      <c r="R22" s="451">
        <f t="shared" si="16"/>
        <v>600</v>
      </c>
      <c r="S22" s="449">
        <f t="shared" si="17"/>
        <v>300</v>
      </c>
      <c r="T22" s="452">
        <f t="shared" si="18"/>
        <v>720</v>
      </c>
      <c r="U22" s="438">
        <f t="shared" si="19"/>
        <v>960</v>
      </c>
    </row>
    <row r="23" spans="1:26" ht="24.95" customHeight="1" x14ac:dyDescent="0.2">
      <c r="A23" s="439">
        <v>21</v>
      </c>
      <c r="B23" s="442">
        <f t="shared" si="0"/>
        <v>126</v>
      </c>
      <c r="C23" s="442">
        <f t="shared" si="1"/>
        <v>176.39999999999998</v>
      </c>
      <c r="D23" s="442">
        <f t="shared" si="2"/>
        <v>201.60000000000002</v>
      </c>
      <c r="E23" s="442">
        <f t="shared" si="3"/>
        <v>226.8</v>
      </c>
      <c r="F23" s="443">
        <f t="shared" si="4"/>
        <v>252</v>
      </c>
      <c r="G23" s="442">
        <f t="shared" si="5"/>
        <v>277.20000000000005</v>
      </c>
      <c r="H23" s="437">
        <f t="shared" si="6"/>
        <v>302.39999999999998</v>
      </c>
      <c r="I23" s="442">
        <f t="shared" si="7"/>
        <v>327.60000000000002</v>
      </c>
      <c r="J23" s="442">
        <f t="shared" si="8"/>
        <v>352.79999999999995</v>
      </c>
      <c r="K23" s="444">
        <f t="shared" si="9"/>
        <v>378</v>
      </c>
      <c r="L23" s="442">
        <f t="shared" si="10"/>
        <v>403.20000000000005</v>
      </c>
      <c r="M23" s="442">
        <f t="shared" si="11"/>
        <v>428.4</v>
      </c>
      <c r="N23" s="442">
        <f t="shared" si="12"/>
        <v>453.6</v>
      </c>
      <c r="O23" s="442">
        <f t="shared" si="13"/>
        <v>478.79999999999995</v>
      </c>
      <c r="P23" s="445">
        <f t="shared" si="14"/>
        <v>504</v>
      </c>
      <c r="Q23" s="442">
        <f t="shared" si="15"/>
        <v>554.40000000000009</v>
      </c>
      <c r="R23" s="446">
        <f t="shared" si="16"/>
        <v>630</v>
      </c>
      <c r="S23" s="449">
        <f t="shared" si="17"/>
        <v>315</v>
      </c>
      <c r="T23" s="448">
        <f t="shared" si="18"/>
        <v>756</v>
      </c>
      <c r="U23" s="442">
        <f t="shared" si="19"/>
        <v>1008</v>
      </c>
    </row>
    <row r="24" spans="1:26" ht="24.95" customHeight="1" x14ac:dyDescent="0.2">
      <c r="A24" s="439">
        <v>22</v>
      </c>
      <c r="B24" s="442">
        <f t="shared" si="0"/>
        <v>132</v>
      </c>
      <c r="C24" s="442">
        <f t="shared" si="1"/>
        <v>184.79999999999998</v>
      </c>
      <c r="D24" s="442">
        <f t="shared" si="2"/>
        <v>211.20000000000002</v>
      </c>
      <c r="E24" s="442">
        <f t="shared" si="3"/>
        <v>237.6</v>
      </c>
      <c r="F24" s="443">
        <f t="shared" si="4"/>
        <v>264</v>
      </c>
      <c r="G24" s="442">
        <f t="shared" si="5"/>
        <v>290.40000000000003</v>
      </c>
      <c r="H24" s="437">
        <f t="shared" si="6"/>
        <v>316.8</v>
      </c>
      <c r="I24" s="442">
        <f t="shared" si="7"/>
        <v>343.2</v>
      </c>
      <c r="J24" s="442">
        <f t="shared" si="8"/>
        <v>369.59999999999997</v>
      </c>
      <c r="K24" s="444">
        <f t="shared" si="9"/>
        <v>396</v>
      </c>
      <c r="L24" s="442">
        <f t="shared" si="10"/>
        <v>422.40000000000003</v>
      </c>
      <c r="M24" s="442">
        <f t="shared" si="11"/>
        <v>448.8</v>
      </c>
      <c r="N24" s="442">
        <f t="shared" si="12"/>
        <v>475.2</v>
      </c>
      <c r="O24" s="442">
        <f t="shared" si="13"/>
        <v>501.59999999999997</v>
      </c>
      <c r="P24" s="445">
        <f t="shared" si="14"/>
        <v>528</v>
      </c>
      <c r="Q24" s="442">
        <f t="shared" si="15"/>
        <v>580.80000000000007</v>
      </c>
      <c r="R24" s="446">
        <f t="shared" si="16"/>
        <v>660</v>
      </c>
      <c r="S24" s="449">
        <f t="shared" si="17"/>
        <v>330</v>
      </c>
      <c r="T24" s="448">
        <f t="shared" si="18"/>
        <v>792</v>
      </c>
      <c r="U24" s="442">
        <f t="shared" si="19"/>
        <v>1056</v>
      </c>
    </row>
    <row r="25" spans="1:26" ht="24.95" customHeight="1" x14ac:dyDescent="0.2">
      <c r="A25" s="439">
        <v>23</v>
      </c>
      <c r="B25" s="442">
        <f t="shared" si="0"/>
        <v>138</v>
      </c>
      <c r="C25" s="442">
        <f t="shared" si="1"/>
        <v>193.2</v>
      </c>
      <c r="D25" s="442">
        <f t="shared" si="2"/>
        <v>220.8</v>
      </c>
      <c r="E25" s="442">
        <f t="shared" si="3"/>
        <v>248.4</v>
      </c>
      <c r="F25" s="443">
        <f t="shared" si="4"/>
        <v>276</v>
      </c>
      <c r="G25" s="442">
        <f t="shared" si="5"/>
        <v>303.60000000000002</v>
      </c>
      <c r="H25" s="437">
        <f t="shared" si="6"/>
        <v>331.2</v>
      </c>
      <c r="I25" s="442">
        <f t="shared" si="7"/>
        <v>358.8</v>
      </c>
      <c r="J25" s="442">
        <f t="shared" si="8"/>
        <v>386.4</v>
      </c>
      <c r="K25" s="444">
        <f t="shared" si="9"/>
        <v>414</v>
      </c>
      <c r="L25" s="442">
        <f t="shared" si="10"/>
        <v>441.6</v>
      </c>
      <c r="M25" s="442">
        <f t="shared" si="11"/>
        <v>469.2</v>
      </c>
      <c r="N25" s="442">
        <f t="shared" si="12"/>
        <v>496.8</v>
      </c>
      <c r="O25" s="442">
        <f t="shared" si="13"/>
        <v>524.4</v>
      </c>
      <c r="P25" s="445">
        <f t="shared" si="14"/>
        <v>552</v>
      </c>
      <c r="Q25" s="442">
        <f t="shared" si="15"/>
        <v>607.20000000000005</v>
      </c>
      <c r="R25" s="446">
        <f t="shared" si="16"/>
        <v>690</v>
      </c>
      <c r="S25" s="449">
        <f t="shared" si="17"/>
        <v>345</v>
      </c>
      <c r="T25" s="448">
        <f t="shared" si="18"/>
        <v>828</v>
      </c>
      <c r="U25" s="442">
        <f t="shared" si="19"/>
        <v>1104</v>
      </c>
    </row>
    <row r="26" spans="1:26" ht="24.95" customHeight="1" x14ac:dyDescent="0.2">
      <c r="A26" s="439">
        <v>24</v>
      </c>
      <c r="B26" s="442">
        <f t="shared" si="0"/>
        <v>144</v>
      </c>
      <c r="C26" s="442">
        <f t="shared" si="1"/>
        <v>201.6</v>
      </c>
      <c r="D26" s="442">
        <f t="shared" si="2"/>
        <v>230.4</v>
      </c>
      <c r="E26" s="442">
        <f t="shared" si="3"/>
        <v>259.2</v>
      </c>
      <c r="F26" s="443">
        <f t="shared" si="4"/>
        <v>288</v>
      </c>
      <c r="G26" s="442">
        <f t="shared" si="5"/>
        <v>316.8</v>
      </c>
      <c r="H26" s="437">
        <f t="shared" si="6"/>
        <v>345.59999999999997</v>
      </c>
      <c r="I26" s="442">
        <f t="shared" si="7"/>
        <v>374.40000000000003</v>
      </c>
      <c r="J26" s="442">
        <f t="shared" si="8"/>
        <v>403.2</v>
      </c>
      <c r="K26" s="444">
        <f t="shared" si="9"/>
        <v>432</v>
      </c>
      <c r="L26" s="442">
        <f t="shared" si="10"/>
        <v>460.8</v>
      </c>
      <c r="M26" s="442">
        <f t="shared" si="11"/>
        <v>489.59999999999997</v>
      </c>
      <c r="N26" s="442">
        <f t="shared" si="12"/>
        <v>518.4</v>
      </c>
      <c r="O26" s="442">
        <f t="shared" si="13"/>
        <v>547.19999999999993</v>
      </c>
      <c r="P26" s="445">
        <f t="shared" si="14"/>
        <v>576</v>
      </c>
      <c r="Q26" s="442">
        <f t="shared" si="15"/>
        <v>633.6</v>
      </c>
      <c r="R26" s="446">
        <f t="shared" si="16"/>
        <v>720</v>
      </c>
      <c r="S26" s="449">
        <f t="shared" si="17"/>
        <v>360</v>
      </c>
      <c r="T26" s="448">
        <f t="shared" si="18"/>
        <v>864</v>
      </c>
      <c r="U26" s="442">
        <f t="shared" si="19"/>
        <v>1152</v>
      </c>
    </row>
    <row r="27" spans="1:26" ht="24.95" customHeight="1" thickBot="1" x14ac:dyDescent="0.25">
      <c r="A27" s="439">
        <v>25</v>
      </c>
      <c r="B27" s="442">
        <f t="shared" si="0"/>
        <v>150</v>
      </c>
      <c r="C27" s="442">
        <f t="shared" si="1"/>
        <v>210</v>
      </c>
      <c r="D27" s="442">
        <f t="shared" si="2"/>
        <v>240</v>
      </c>
      <c r="E27" s="442">
        <f t="shared" si="3"/>
        <v>270</v>
      </c>
      <c r="F27" s="443">
        <f t="shared" si="4"/>
        <v>300</v>
      </c>
      <c r="G27" s="442">
        <f t="shared" si="5"/>
        <v>330</v>
      </c>
      <c r="H27" s="437">
        <f t="shared" si="6"/>
        <v>360</v>
      </c>
      <c r="I27" s="442">
        <f t="shared" si="7"/>
        <v>390</v>
      </c>
      <c r="J27" s="442">
        <f t="shared" si="8"/>
        <v>420</v>
      </c>
      <c r="K27" s="444">
        <f t="shared" si="9"/>
        <v>450</v>
      </c>
      <c r="L27" s="442">
        <f t="shared" si="10"/>
        <v>480</v>
      </c>
      <c r="M27" s="442">
        <f t="shared" si="11"/>
        <v>510</v>
      </c>
      <c r="N27" s="442">
        <f t="shared" si="12"/>
        <v>540</v>
      </c>
      <c r="O27" s="442">
        <f t="shared" si="13"/>
        <v>570</v>
      </c>
      <c r="P27" s="445">
        <f t="shared" si="14"/>
        <v>600</v>
      </c>
      <c r="Q27" s="442">
        <f t="shared" si="15"/>
        <v>660</v>
      </c>
      <c r="R27" s="446">
        <f t="shared" si="16"/>
        <v>750</v>
      </c>
      <c r="S27" s="453">
        <f t="shared" si="17"/>
        <v>375</v>
      </c>
      <c r="T27" s="448">
        <f t="shared" si="18"/>
        <v>900</v>
      </c>
      <c r="U27" s="442">
        <f t="shared" si="19"/>
        <v>1200</v>
      </c>
    </row>
    <row r="28" spans="1:26" ht="24.95" customHeight="1" x14ac:dyDescent="0.2">
      <c r="K28" s="123"/>
      <c r="Q28" s="123"/>
      <c r="R28" s="123"/>
      <c r="S28" s="123"/>
    </row>
    <row r="29" spans="1:26" ht="24.95" customHeight="1" x14ac:dyDescent="0.2">
      <c r="A29" s="131"/>
      <c r="B29" s="132">
        <v>1</v>
      </c>
      <c r="C29" s="132">
        <v>2</v>
      </c>
      <c r="D29" s="132">
        <v>3</v>
      </c>
      <c r="E29" s="132">
        <v>4</v>
      </c>
      <c r="F29" s="132">
        <v>5</v>
      </c>
      <c r="G29" s="132">
        <v>6</v>
      </c>
      <c r="H29" s="132">
        <v>7</v>
      </c>
      <c r="I29" s="132">
        <v>8</v>
      </c>
      <c r="J29" s="132">
        <v>9</v>
      </c>
      <c r="K29" s="132">
        <v>10</v>
      </c>
      <c r="L29" s="132">
        <v>11</v>
      </c>
      <c r="M29" s="132">
        <v>12</v>
      </c>
      <c r="N29" s="132">
        <v>13</v>
      </c>
      <c r="O29" s="132">
        <v>14</v>
      </c>
      <c r="P29" s="132">
        <v>15</v>
      </c>
      <c r="Q29" s="132">
        <v>16</v>
      </c>
      <c r="R29" s="132"/>
      <c r="S29" s="132">
        <v>17</v>
      </c>
      <c r="T29" s="133">
        <v>18</v>
      </c>
      <c r="U29" s="133">
        <v>19</v>
      </c>
      <c r="V29" s="133">
        <v>20</v>
      </c>
      <c r="W29" s="130"/>
      <c r="X29" s="130"/>
      <c r="Y29" s="130"/>
      <c r="Z29" s="130"/>
    </row>
    <row r="30" spans="1:26" ht="24.95" customHeight="1" x14ac:dyDescent="0.25">
      <c r="A30" s="235">
        <v>0.25</v>
      </c>
      <c r="B30" s="134">
        <f t="shared" ref="B30:B47" si="20">(A30*24)*$B$29</f>
        <v>6</v>
      </c>
      <c r="C30" s="134">
        <f>(A30*24)*$C$29</f>
        <v>12</v>
      </c>
      <c r="D30" s="134">
        <f>(A30*24)*$D$29</f>
        <v>18</v>
      </c>
      <c r="E30" s="135">
        <f>(A30*24)*$E$29</f>
        <v>24</v>
      </c>
      <c r="F30" s="136">
        <f>(A30*24)*$F$29</f>
        <v>30</v>
      </c>
      <c r="G30" s="135">
        <f>(A30*24)*$G$29</f>
        <v>36</v>
      </c>
      <c r="H30" s="135">
        <f>(A30*24)*$H$29</f>
        <v>42</v>
      </c>
      <c r="I30" s="135">
        <f>(A30*24)*$I$29</f>
        <v>48</v>
      </c>
      <c r="J30" s="135">
        <f>(A30*24)*$J$29</f>
        <v>54</v>
      </c>
      <c r="K30" s="136">
        <f>(A30*24)*$K$29</f>
        <v>60</v>
      </c>
      <c r="L30" s="135">
        <f>(A30*24)*$L$29</f>
        <v>66</v>
      </c>
      <c r="M30" s="135">
        <f>(A30*24)*$M$29</f>
        <v>72</v>
      </c>
      <c r="N30" s="135">
        <f>(A30*24)*$N$29</f>
        <v>78</v>
      </c>
      <c r="O30" s="135">
        <f>(A30*24)*$O$29</f>
        <v>84</v>
      </c>
      <c r="P30" s="136">
        <f>(A30*24)*$P$29</f>
        <v>90</v>
      </c>
      <c r="Q30" s="134">
        <f t="shared" ref="Q30:Q44" si="21">(A30*24)*$Q$29</f>
        <v>96</v>
      </c>
      <c r="R30" s="134"/>
      <c r="S30" s="135">
        <f t="shared" ref="S30:S44" si="22">A30*(24*$S$29)</f>
        <v>102</v>
      </c>
      <c r="T30" s="134">
        <f>(A30*24)*$T$29</f>
        <v>108</v>
      </c>
      <c r="U30" s="134">
        <f>(A30*24)*$U$29</f>
        <v>114</v>
      </c>
      <c r="V30" s="134">
        <f>(A30*24)*$V$29</f>
        <v>120</v>
      </c>
      <c r="W30" s="234"/>
      <c r="X30" s="234"/>
      <c r="Y30" s="234"/>
      <c r="Z30" s="234"/>
    </row>
    <row r="31" spans="1:26" ht="24.95" customHeight="1" x14ac:dyDescent="0.25">
      <c r="A31" s="213">
        <v>0.35</v>
      </c>
      <c r="B31" s="134">
        <f t="shared" si="20"/>
        <v>8.3999999999999986</v>
      </c>
      <c r="C31" s="134">
        <f t="shared" ref="C31:C47" si="23">(A31*24)*$C$29</f>
        <v>16.799999999999997</v>
      </c>
      <c r="D31" s="134">
        <f t="shared" ref="D31:D47" si="24">(A31*24)*$D$29</f>
        <v>25.199999999999996</v>
      </c>
      <c r="E31" s="135">
        <f t="shared" ref="E31:E47" si="25">(A31*24)*$E$29</f>
        <v>33.599999999999994</v>
      </c>
      <c r="F31" s="136">
        <f t="shared" ref="F31:F47" si="26">(A31*24)*$F$29</f>
        <v>41.999999999999993</v>
      </c>
      <c r="G31" s="135">
        <f t="shared" ref="G31:G47" si="27">(A31*24)*$G$29</f>
        <v>50.399999999999991</v>
      </c>
      <c r="H31" s="135">
        <f t="shared" ref="H31:H47" si="28">(A31*24)*$H$29</f>
        <v>58.79999999999999</v>
      </c>
      <c r="I31" s="135">
        <f t="shared" ref="I31:I47" si="29">(A31*24)*$I$29</f>
        <v>67.199999999999989</v>
      </c>
      <c r="J31" s="135">
        <f t="shared" ref="J31:J47" si="30">(A31*24)*$J$29</f>
        <v>75.599999999999994</v>
      </c>
      <c r="K31" s="136">
        <f t="shared" ref="K31:K47" si="31">(A31*24)*$K$29</f>
        <v>83.999999999999986</v>
      </c>
      <c r="L31" s="135">
        <f t="shared" ref="L31:L47" si="32">(A31*24)*$L$29</f>
        <v>92.399999999999977</v>
      </c>
      <c r="M31" s="135">
        <f t="shared" ref="M31:M47" si="33">(A31*24)*$M$29</f>
        <v>100.79999999999998</v>
      </c>
      <c r="N31" s="135">
        <f t="shared" ref="N31:N47" si="34">(A31*24)*$N$29</f>
        <v>109.19999999999999</v>
      </c>
      <c r="O31" s="135">
        <f t="shared" ref="O31:O47" si="35">(A31*24)*$O$29</f>
        <v>117.59999999999998</v>
      </c>
      <c r="P31" s="136">
        <f t="shared" ref="P31:P47" si="36">(A31*24)*$P$29</f>
        <v>125.99999999999997</v>
      </c>
      <c r="Q31" s="134">
        <f t="shared" si="21"/>
        <v>134.39999999999998</v>
      </c>
      <c r="R31" s="134"/>
      <c r="S31" s="135">
        <f t="shared" si="22"/>
        <v>142.79999999999998</v>
      </c>
      <c r="T31" s="134">
        <f t="shared" ref="T31:T47" si="37">(A31*24)*$T$29</f>
        <v>151.19999999999999</v>
      </c>
      <c r="U31" s="134">
        <f t="shared" ref="U31:U47" si="38">(A31*24)*$U$29</f>
        <v>159.59999999999997</v>
      </c>
      <c r="V31" s="134">
        <f t="shared" ref="V31:V47" si="39">(A31*24)*$V$29</f>
        <v>167.99999999999997</v>
      </c>
      <c r="W31" s="129"/>
      <c r="X31" s="129"/>
      <c r="Y31" s="129"/>
      <c r="Z31" s="129"/>
    </row>
    <row r="32" spans="1:26" ht="24.95" customHeight="1" x14ac:dyDescent="0.25">
      <c r="A32" s="213">
        <v>0.4</v>
      </c>
      <c r="B32" s="134">
        <f t="shared" si="20"/>
        <v>9.6000000000000014</v>
      </c>
      <c r="C32" s="134">
        <f t="shared" si="23"/>
        <v>19.200000000000003</v>
      </c>
      <c r="D32" s="134">
        <f t="shared" si="24"/>
        <v>28.800000000000004</v>
      </c>
      <c r="E32" s="134">
        <f t="shared" si="25"/>
        <v>38.400000000000006</v>
      </c>
      <c r="F32" s="136">
        <f t="shared" si="26"/>
        <v>48.000000000000007</v>
      </c>
      <c r="G32" s="135">
        <f t="shared" si="27"/>
        <v>57.600000000000009</v>
      </c>
      <c r="H32" s="135">
        <f t="shared" si="28"/>
        <v>67.200000000000017</v>
      </c>
      <c r="I32" s="135">
        <f t="shared" si="29"/>
        <v>76.800000000000011</v>
      </c>
      <c r="J32" s="135">
        <f t="shared" si="30"/>
        <v>86.4</v>
      </c>
      <c r="K32" s="136">
        <f t="shared" si="31"/>
        <v>96.000000000000014</v>
      </c>
      <c r="L32" s="135">
        <f t="shared" si="32"/>
        <v>105.60000000000002</v>
      </c>
      <c r="M32" s="135">
        <f t="shared" si="33"/>
        <v>115.20000000000002</v>
      </c>
      <c r="N32" s="135">
        <f t="shared" si="34"/>
        <v>124.80000000000001</v>
      </c>
      <c r="O32" s="135">
        <f t="shared" si="35"/>
        <v>134.40000000000003</v>
      </c>
      <c r="P32" s="136">
        <f t="shared" si="36"/>
        <v>144.00000000000003</v>
      </c>
      <c r="Q32" s="134">
        <f t="shared" si="21"/>
        <v>153.60000000000002</v>
      </c>
      <c r="R32" s="134"/>
      <c r="S32" s="135">
        <f t="shared" si="22"/>
        <v>163.20000000000002</v>
      </c>
      <c r="T32" s="134">
        <f t="shared" si="37"/>
        <v>172.8</v>
      </c>
      <c r="U32" s="134">
        <f t="shared" si="38"/>
        <v>182.40000000000003</v>
      </c>
      <c r="V32" s="134">
        <f t="shared" si="39"/>
        <v>192.00000000000003</v>
      </c>
      <c r="W32" s="124"/>
      <c r="X32" s="124"/>
      <c r="Y32" s="124"/>
      <c r="Z32" s="124"/>
    </row>
    <row r="33" spans="1:26" ht="24.95" customHeight="1" x14ac:dyDescent="0.25">
      <c r="A33" s="213">
        <v>0.45</v>
      </c>
      <c r="B33" s="134">
        <f t="shared" si="20"/>
        <v>10.8</v>
      </c>
      <c r="C33" s="134">
        <f t="shared" si="23"/>
        <v>21.6</v>
      </c>
      <c r="D33" s="134">
        <f t="shared" si="24"/>
        <v>32.400000000000006</v>
      </c>
      <c r="E33" s="134">
        <f t="shared" si="25"/>
        <v>43.2</v>
      </c>
      <c r="F33" s="136">
        <f t="shared" si="26"/>
        <v>54</v>
      </c>
      <c r="G33" s="135">
        <f t="shared" si="27"/>
        <v>64.800000000000011</v>
      </c>
      <c r="H33" s="135">
        <f t="shared" si="28"/>
        <v>75.600000000000009</v>
      </c>
      <c r="I33" s="135">
        <f t="shared" si="29"/>
        <v>86.4</v>
      </c>
      <c r="J33" s="135">
        <f t="shared" si="30"/>
        <v>97.2</v>
      </c>
      <c r="K33" s="136">
        <f t="shared" si="31"/>
        <v>108</v>
      </c>
      <c r="L33" s="135">
        <f t="shared" si="32"/>
        <v>118.80000000000001</v>
      </c>
      <c r="M33" s="135">
        <f t="shared" si="33"/>
        <v>129.60000000000002</v>
      </c>
      <c r="N33" s="135">
        <f t="shared" si="34"/>
        <v>140.4</v>
      </c>
      <c r="O33" s="135">
        <f t="shared" si="35"/>
        <v>151.20000000000002</v>
      </c>
      <c r="P33" s="136">
        <f t="shared" si="36"/>
        <v>162</v>
      </c>
      <c r="Q33" s="134">
        <f t="shared" si="21"/>
        <v>172.8</v>
      </c>
      <c r="R33" s="134"/>
      <c r="S33" s="135">
        <f t="shared" si="22"/>
        <v>183.6</v>
      </c>
      <c r="T33" s="134">
        <f t="shared" si="37"/>
        <v>194.4</v>
      </c>
      <c r="U33" s="134">
        <f t="shared" si="38"/>
        <v>205.20000000000002</v>
      </c>
      <c r="V33" s="134">
        <f t="shared" si="39"/>
        <v>216</v>
      </c>
      <c r="W33" s="124"/>
      <c r="X33" s="124"/>
      <c r="Y33" s="124"/>
      <c r="Z33" s="124"/>
    </row>
    <row r="34" spans="1:26" ht="24.95" customHeight="1" x14ac:dyDescent="0.25">
      <c r="A34" s="213">
        <v>0.5</v>
      </c>
      <c r="B34" s="137">
        <f t="shared" si="20"/>
        <v>12</v>
      </c>
      <c r="C34" s="137">
        <f t="shared" si="23"/>
        <v>24</v>
      </c>
      <c r="D34" s="137">
        <f t="shared" si="24"/>
        <v>36</v>
      </c>
      <c r="E34" s="137">
        <f t="shared" si="25"/>
        <v>48</v>
      </c>
      <c r="F34" s="136">
        <f t="shared" si="26"/>
        <v>60</v>
      </c>
      <c r="G34" s="137">
        <f t="shared" si="27"/>
        <v>72</v>
      </c>
      <c r="H34" s="137">
        <f t="shared" si="28"/>
        <v>84</v>
      </c>
      <c r="I34" s="137">
        <f t="shared" si="29"/>
        <v>96</v>
      </c>
      <c r="J34" s="137">
        <f t="shared" si="30"/>
        <v>108</v>
      </c>
      <c r="K34" s="136">
        <f t="shared" si="31"/>
        <v>120</v>
      </c>
      <c r="L34" s="137">
        <f t="shared" si="32"/>
        <v>132</v>
      </c>
      <c r="M34" s="137">
        <f t="shared" si="33"/>
        <v>144</v>
      </c>
      <c r="N34" s="137">
        <f t="shared" si="34"/>
        <v>156</v>
      </c>
      <c r="O34" s="137">
        <f t="shared" si="35"/>
        <v>168</v>
      </c>
      <c r="P34" s="136">
        <f t="shared" si="36"/>
        <v>180</v>
      </c>
      <c r="Q34" s="137">
        <f t="shared" si="21"/>
        <v>192</v>
      </c>
      <c r="R34" s="137"/>
      <c r="S34" s="137">
        <f t="shared" si="22"/>
        <v>204</v>
      </c>
      <c r="T34" s="137">
        <f t="shared" si="37"/>
        <v>216</v>
      </c>
      <c r="U34" s="137">
        <f t="shared" si="38"/>
        <v>228</v>
      </c>
      <c r="V34" s="137">
        <f t="shared" si="39"/>
        <v>240</v>
      </c>
      <c r="W34" s="124"/>
      <c r="X34" s="124"/>
      <c r="Y34" s="124"/>
      <c r="Z34" s="124"/>
    </row>
    <row r="35" spans="1:26" ht="24.95" customHeight="1" thickBot="1" x14ac:dyDescent="0.3">
      <c r="A35" s="213">
        <v>0.55000000000000004</v>
      </c>
      <c r="B35" s="216">
        <f t="shared" si="20"/>
        <v>13.200000000000001</v>
      </c>
      <c r="C35" s="216">
        <f t="shared" si="23"/>
        <v>26.400000000000002</v>
      </c>
      <c r="D35" s="216">
        <f t="shared" si="24"/>
        <v>39.6</v>
      </c>
      <c r="E35" s="216">
        <f t="shared" si="25"/>
        <v>52.800000000000004</v>
      </c>
      <c r="F35" s="217">
        <f t="shared" si="26"/>
        <v>66</v>
      </c>
      <c r="G35" s="218">
        <f t="shared" si="27"/>
        <v>79.2</v>
      </c>
      <c r="H35" s="218">
        <f t="shared" si="28"/>
        <v>92.4</v>
      </c>
      <c r="I35" s="218">
        <f t="shared" si="29"/>
        <v>105.60000000000001</v>
      </c>
      <c r="J35" s="218">
        <f t="shared" si="30"/>
        <v>118.80000000000001</v>
      </c>
      <c r="K35" s="217">
        <f t="shared" si="31"/>
        <v>132</v>
      </c>
      <c r="L35" s="218">
        <f t="shared" si="32"/>
        <v>145.20000000000002</v>
      </c>
      <c r="M35" s="218">
        <f t="shared" si="33"/>
        <v>158.4</v>
      </c>
      <c r="N35" s="218">
        <f t="shared" si="34"/>
        <v>171.60000000000002</v>
      </c>
      <c r="O35" s="218">
        <f t="shared" si="35"/>
        <v>184.8</v>
      </c>
      <c r="P35" s="217">
        <f t="shared" si="36"/>
        <v>198.00000000000003</v>
      </c>
      <c r="Q35" s="216">
        <f t="shared" si="21"/>
        <v>211.20000000000002</v>
      </c>
      <c r="R35" s="216"/>
      <c r="S35" s="135">
        <f t="shared" si="22"/>
        <v>224.4</v>
      </c>
      <c r="T35" s="216">
        <f t="shared" si="37"/>
        <v>237.60000000000002</v>
      </c>
      <c r="U35" s="216">
        <f t="shared" si="38"/>
        <v>250.8</v>
      </c>
      <c r="V35" s="216">
        <f t="shared" si="39"/>
        <v>264</v>
      </c>
      <c r="W35" s="124"/>
      <c r="X35" s="124"/>
      <c r="Y35" s="124"/>
      <c r="Z35" s="124"/>
    </row>
    <row r="36" spans="1:26" ht="24.95" customHeight="1" thickBot="1" x14ac:dyDescent="0.3">
      <c r="A36" s="214">
        <v>0.6</v>
      </c>
      <c r="B36" s="219">
        <f t="shared" si="20"/>
        <v>14.399999999999999</v>
      </c>
      <c r="C36" s="220">
        <f t="shared" si="23"/>
        <v>28.799999999999997</v>
      </c>
      <c r="D36" s="220">
        <f t="shared" si="24"/>
        <v>43.199999999999996</v>
      </c>
      <c r="E36" s="220">
        <f t="shared" si="25"/>
        <v>57.599999999999994</v>
      </c>
      <c r="F36" s="221">
        <f t="shared" si="26"/>
        <v>72</v>
      </c>
      <c r="G36" s="220">
        <f t="shared" si="27"/>
        <v>86.399999999999991</v>
      </c>
      <c r="H36" s="220">
        <f t="shared" si="28"/>
        <v>100.79999999999998</v>
      </c>
      <c r="I36" s="220">
        <f t="shared" si="29"/>
        <v>115.19999999999999</v>
      </c>
      <c r="J36" s="220">
        <f t="shared" si="30"/>
        <v>129.6</v>
      </c>
      <c r="K36" s="221">
        <f t="shared" si="31"/>
        <v>144</v>
      </c>
      <c r="L36" s="220">
        <f t="shared" si="32"/>
        <v>158.39999999999998</v>
      </c>
      <c r="M36" s="220">
        <f t="shared" si="33"/>
        <v>172.79999999999998</v>
      </c>
      <c r="N36" s="220">
        <f t="shared" si="34"/>
        <v>187.2</v>
      </c>
      <c r="O36" s="220">
        <f t="shared" si="35"/>
        <v>201.59999999999997</v>
      </c>
      <c r="P36" s="221">
        <f t="shared" si="36"/>
        <v>215.99999999999997</v>
      </c>
      <c r="Q36" s="220">
        <f t="shared" si="21"/>
        <v>230.39999999999998</v>
      </c>
      <c r="R36" s="435"/>
      <c r="S36" s="337">
        <f t="shared" si="22"/>
        <v>244.79999999999998</v>
      </c>
      <c r="T36" s="220">
        <f t="shared" si="37"/>
        <v>259.2</v>
      </c>
      <c r="U36" s="220">
        <f t="shared" si="38"/>
        <v>273.59999999999997</v>
      </c>
      <c r="V36" s="222">
        <f t="shared" si="39"/>
        <v>288</v>
      </c>
      <c r="W36" s="215"/>
      <c r="X36" s="124"/>
      <c r="Y36" s="124"/>
      <c r="Z36" s="124"/>
    </row>
    <row r="37" spans="1:26" ht="24.95" customHeight="1" x14ac:dyDescent="0.25">
      <c r="A37" s="213">
        <v>0.65</v>
      </c>
      <c r="B37" s="135">
        <f t="shared" si="20"/>
        <v>15.600000000000001</v>
      </c>
      <c r="C37" s="135">
        <f t="shared" si="23"/>
        <v>31.200000000000003</v>
      </c>
      <c r="D37" s="135">
        <f t="shared" si="24"/>
        <v>46.800000000000004</v>
      </c>
      <c r="E37" s="135">
        <f t="shared" si="25"/>
        <v>62.400000000000006</v>
      </c>
      <c r="F37" s="136">
        <f t="shared" si="26"/>
        <v>78</v>
      </c>
      <c r="G37" s="135">
        <f t="shared" si="27"/>
        <v>93.600000000000009</v>
      </c>
      <c r="H37" s="135">
        <f t="shared" si="28"/>
        <v>109.20000000000002</v>
      </c>
      <c r="I37" s="135">
        <f t="shared" si="29"/>
        <v>124.80000000000001</v>
      </c>
      <c r="J37" s="135">
        <f t="shared" si="30"/>
        <v>140.4</v>
      </c>
      <c r="K37" s="136">
        <f t="shared" si="31"/>
        <v>156</v>
      </c>
      <c r="L37" s="135">
        <f t="shared" si="32"/>
        <v>171.60000000000002</v>
      </c>
      <c r="M37" s="135">
        <f t="shared" si="33"/>
        <v>187.20000000000002</v>
      </c>
      <c r="N37" s="135">
        <f t="shared" si="34"/>
        <v>202.8</v>
      </c>
      <c r="O37" s="135">
        <f t="shared" si="35"/>
        <v>218.40000000000003</v>
      </c>
      <c r="P37" s="136">
        <f t="shared" si="36"/>
        <v>234.00000000000003</v>
      </c>
      <c r="Q37" s="135">
        <f t="shared" si="21"/>
        <v>249.60000000000002</v>
      </c>
      <c r="R37" s="135"/>
      <c r="S37" s="135">
        <f t="shared" si="22"/>
        <v>265.2</v>
      </c>
      <c r="T37" s="135">
        <f t="shared" si="37"/>
        <v>280.8</v>
      </c>
      <c r="U37" s="135">
        <f t="shared" si="38"/>
        <v>296.40000000000003</v>
      </c>
      <c r="V37" s="135">
        <f t="shared" si="39"/>
        <v>312</v>
      </c>
      <c r="W37" s="124"/>
      <c r="X37" s="124"/>
      <c r="Y37" s="124"/>
      <c r="Z37" s="124"/>
    </row>
    <row r="38" spans="1:26" ht="24.95" customHeight="1" x14ac:dyDescent="0.25">
      <c r="A38" s="213">
        <v>0.7</v>
      </c>
      <c r="B38" s="134">
        <f t="shared" si="20"/>
        <v>16.799999999999997</v>
      </c>
      <c r="C38" s="134">
        <f t="shared" si="23"/>
        <v>33.599999999999994</v>
      </c>
      <c r="D38" s="134">
        <f t="shared" si="24"/>
        <v>50.399999999999991</v>
      </c>
      <c r="E38" s="134">
        <f t="shared" si="25"/>
        <v>67.199999999999989</v>
      </c>
      <c r="F38" s="136">
        <f t="shared" si="26"/>
        <v>83.999999999999986</v>
      </c>
      <c r="G38" s="135">
        <f t="shared" si="27"/>
        <v>100.79999999999998</v>
      </c>
      <c r="H38" s="135">
        <f t="shared" si="28"/>
        <v>117.59999999999998</v>
      </c>
      <c r="I38" s="135">
        <f t="shared" si="29"/>
        <v>134.39999999999998</v>
      </c>
      <c r="J38" s="135">
        <f t="shared" si="30"/>
        <v>151.19999999999999</v>
      </c>
      <c r="K38" s="136">
        <f t="shared" si="31"/>
        <v>167.99999999999997</v>
      </c>
      <c r="L38" s="135">
        <f t="shared" si="32"/>
        <v>184.79999999999995</v>
      </c>
      <c r="M38" s="135">
        <f t="shared" si="33"/>
        <v>201.59999999999997</v>
      </c>
      <c r="N38" s="135">
        <f t="shared" si="34"/>
        <v>218.39999999999998</v>
      </c>
      <c r="O38" s="135">
        <f t="shared" si="35"/>
        <v>235.19999999999996</v>
      </c>
      <c r="P38" s="136">
        <f t="shared" si="36"/>
        <v>251.99999999999994</v>
      </c>
      <c r="Q38" s="134">
        <f t="shared" si="21"/>
        <v>268.79999999999995</v>
      </c>
      <c r="R38" s="134"/>
      <c r="S38" s="135">
        <f t="shared" si="22"/>
        <v>285.59999999999997</v>
      </c>
      <c r="T38" s="134">
        <f t="shared" si="37"/>
        <v>302.39999999999998</v>
      </c>
      <c r="U38" s="134">
        <f t="shared" si="38"/>
        <v>319.19999999999993</v>
      </c>
      <c r="V38" s="134">
        <f t="shared" si="39"/>
        <v>335.99999999999994</v>
      </c>
      <c r="W38" s="124"/>
      <c r="X38" s="124"/>
      <c r="Y38" s="124"/>
      <c r="Z38" s="124"/>
    </row>
    <row r="39" spans="1:26" ht="24.95" customHeight="1" x14ac:dyDescent="0.25">
      <c r="A39" s="213">
        <v>0.75</v>
      </c>
      <c r="B39" s="137">
        <f t="shared" si="20"/>
        <v>18</v>
      </c>
      <c r="C39" s="137">
        <f t="shared" si="23"/>
        <v>36</v>
      </c>
      <c r="D39" s="137">
        <f t="shared" si="24"/>
        <v>54</v>
      </c>
      <c r="E39" s="137">
        <f t="shared" si="25"/>
        <v>72</v>
      </c>
      <c r="F39" s="136">
        <f t="shared" si="26"/>
        <v>90</v>
      </c>
      <c r="G39" s="137">
        <f t="shared" si="27"/>
        <v>108</v>
      </c>
      <c r="H39" s="137">
        <f t="shared" si="28"/>
        <v>126</v>
      </c>
      <c r="I39" s="137">
        <f t="shared" si="29"/>
        <v>144</v>
      </c>
      <c r="J39" s="137">
        <f t="shared" si="30"/>
        <v>162</v>
      </c>
      <c r="K39" s="136">
        <f t="shared" si="31"/>
        <v>180</v>
      </c>
      <c r="L39" s="137">
        <f t="shared" si="32"/>
        <v>198</v>
      </c>
      <c r="M39" s="137">
        <f t="shared" si="33"/>
        <v>216</v>
      </c>
      <c r="N39" s="137">
        <f t="shared" si="34"/>
        <v>234</v>
      </c>
      <c r="O39" s="137">
        <f t="shared" si="35"/>
        <v>252</v>
      </c>
      <c r="P39" s="136">
        <f t="shared" si="36"/>
        <v>270</v>
      </c>
      <c r="Q39" s="137">
        <f t="shared" si="21"/>
        <v>288</v>
      </c>
      <c r="R39" s="137"/>
      <c r="S39" s="137">
        <f t="shared" si="22"/>
        <v>306</v>
      </c>
      <c r="T39" s="137">
        <f t="shared" si="37"/>
        <v>324</v>
      </c>
      <c r="U39" s="137">
        <f t="shared" si="38"/>
        <v>342</v>
      </c>
      <c r="V39" s="137">
        <f t="shared" si="39"/>
        <v>360</v>
      </c>
      <c r="W39" s="124"/>
      <c r="X39" s="124"/>
      <c r="Y39" s="124"/>
      <c r="Z39" s="124"/>
    </row>
    <row r="40" spans="1:26" ht="24.95" customHeight="1" x14ac:dyDescent="0.25">
      <c r="A40" s="213">
        <v>0.8</v>
      </c>
      <c r="B40" s="134">
        <f t="shared" si="20"/>
        <v>19.200000000000003</v>
      </c>
      <c r="C40" s="134">
        <f t="shared" si="23"/>
        <v>38.400000000000006</v>
      </c>
      <c r="D40" s="134">
        <f t="shared" si="24"/>
        <v>57.600000000000009</v>
      </c>
      <c r="E40" s="134">
        <f t="shared" si="25"/>
        <v>76.800000000000011</v>
      </c>
      <c r="F40" s="136">
        <f t="shared" si="26"/>
        <v>96.000000000000014</v>
      </c>
      <c r="G40" s="135">
        <f t="shared" si="27"/>
        <v>115.20000000000002</v>
      </c>
      <c r="H40" s="135">
        <f t="shared" si="28"/>
        <v>134.40000000000003</v>
      </c>
      <c r="I40" s="135">
        <f t="shared" si="29"/>
        <v>153.60000000000002</v>
      </c>
      <c r="J40" s="135">
        <f t="shared" si="30"/>
        <v>172.8</v>
      </c>
      <c r="K40" s="136">
        <f t="shared" si="31"/>
        <v>192.00000000000003</v>
      </c>
      <c r="L40" s="135">
        <f t="shared" si="32"/>
        <v>211.20000000000005</v>
      </c>
      <c r="M40" s="135">
        <f t="shared" si="33"/>
        <v>230.40000000000003</v>
      </c>
      <c r="N40" s="135">
        <f t="shared" si="34"/>
        <v>249.60000000000002</v>
      </c>
      <c r="O40" s="135">
        <f t="shared" si="35"/>
        <v>268.80000000000007</v>
      </c>
      <c r="P40" s="136">
        <f t="shared" si="36"/>
        <v>288.00000000000006</v>
      </c>
      <c r="Q40" s="134">
        <f t="shared" si="21"/>
        <v>307.20000000000005</v>
      </c>
      <c r="R40" s="134"/>
      <c r="S40" s="135">
        <f t="shared" si="22"/>
        <v>326.40000000000003</v>
      </c>
      <c r="T40" s="134">
        <f t="shared" si="37"/>
        <v>345.6</v>
      </c>
      <c r="U40" s="134">
        <f t="shared" si="38"/>
        <v>364.80000000000007</v>
      </c>
      <c r="V40" s="134">
        <f t="shared" si="39"/>
        <v>384.00000000000006</v>
      </c>
      <c r="W40" s="124"/>
      <c r="X40" s="124"/>
      <c r="Y40" s="124"/>
      <c r="Z40" s="124"/>
    </row>
    <row r="41" spans="1:26" ht="24.95" customHeight="1" x14ac:dyDescent="0.25">
      <c r="A41" s="213">
        <v>0.85</v>
      </c>
      <c r="B41" s="135">
        <f t="shared" si="20"/>
        <v>20.399999999999999</v>
      </c>
      <c r="C41" s="135">
        <f t="shared" si="23"/>
        <v>40.799999999999997</v>
      </c>
      <c r="D41" s="135">
        <f t="shared" si="24"/>
        <v>61.199999999999996</v>
      </c>
      <c r="E41" s="135">
        <f t="shared" si="25"/>
        <v>81.599999999999994</v>
      </c>
      <c r="F41" s="136">
        <f t="shared" si="26"/>
        <v>102</v>
      </c>
      <c r="G41" s="135">
        <f t="shared" si="27"/>
        <v>122.39999999999999</v>
      </c>
      <c r="H41" s="135">
        <f t="shared" si="28"/>
        <v>142.79999999999998</v>
      </c>
      <c r="I41" s="135">
        <f t="shared" si="29"/>
        <v>163.19999999999999</v>
      </c>
      <c r="J41" s="135">
        <f t="shared" si="30"/>
        <v>183.6</v>
      </c>
      <c r="K41" s="136">
        <f t="shared" si="31"/>
        <v>204</v>
      </c>
      <c r="L41" s="135">
        <f t="shared" si="32"/>
        <v>224.39999999999998</v>
      </c>
      <c r="M41" s="135">
        <f t="shared" si="33"/>
        <v>244.79999999999998</v>
      </c>
      <c r="N41" s="135">
        <f t="shared" si="34"/>
        <v>265.2</v>
      </c>
      <c r="O41" s="135">
        <f t="shared" si="35"/>
        <v>285.59999999999997</v>
      </c>
      <c r="P41" s="136">
        <f t="shared" si="36"/>
        <v>306</v>
      </c>
      <c r="Q41" s="135">
        <f t="shared" si="21"/>
        <v>326.39999999999998</v>
      </c>
      <c r="R41" s="135"/>
      <c r="S41" s="135">
        <f t="shared" si="22"/>
        <v>346.8</v>
      </c>
      <c r="T41" s="135">
        <f t="shared" si="37"/>
        <v>367.2</v>
      </c>
      <c r="U41" s="135">
        <f t="shared" si="38"/>
        <v>387.59999999999997</v>
      </c>
      <c r="V41" s="135">
        <f t="shared" si="39"/>
        <v>408</v>
      </c>
      <c r="W41" s="124"/>
      <c r="X41" s="124"/>
      <c r="Y41" s="124"/>
      <c r="Z41" s="124"/>
    </row>
    <row r="42" spans="1:26" ht="24.95" customHeight="1" x14ac:dyDescent="0.25">
      <c r="A42" s="213">
        <v>0.9</v>
      </c>
      <c r="B42" s="134">
        <f t="shared" si="20"/>
        <v>21.6</v>
      </c>
      <c r="C42" s="134">
        <f t="shared" si="23"/>
        <v>43.2</v>
      </c>
      <c r="D42" s="134">
        <f t="shared" si="24"/>
        <v>64.800000000000011</v>
      </c>
      <c r="E42" s="134">
        <f t="shared" si="25"/>
        <v>86.4</v>
      </c>
      <c r="F42" s="136">
        <f t="shared" si="26"/>
        <v>108</v>
      </c>
      <c r="G42" s="135">
        <f t="shared" si="27"/>
        <v>129.60000000000002</v>
      </c>
      <c r="H42" s="135">
        <f t="shared" si="28"/>
        <v>151.20000000000002</v>
      </c>
      <c r="I42" s="135">
        <f t="shared" si="29"/>
        <v>172.8</v>
      </c>
      <c r="J42" s="135">
        <f t="shared" si="30"/>
        <v>194.4</v>
      </c>
      <c r="K42" s="136">
        <f t="shared" si="31"/>
        <v>216</v>
      </c>
      <c r="L42" s="135">
        <f t="shared" si="32"/>
        <v>237.60000000000002</v>
      </c>
      <c r="M42" s="135">
        <f t="shared" si="33"/>
        <v>259.20000000000005</v>
      </c>
      <c r="N42" s="135">
        <f t="shared" si="34"/>
        <v>280.8</v>
      </c>
      <c r="O42" s="135">
        <f t="shared" si="35"/>
        <v>302.40000000000003</v>
      </c>
      <c r="P42" s="136">
        <f t="shared" si="36"/>
        <v>324</v>
      </c>
      <c r="Q42" s="134">
        <f t="shared" si="21"/>
        <v>345.6</v>
      </c>
      <c r="R42" s="134"/>
      <c r="S42" s="135">
        <f t="shared" si="22"/>
        <v>367.2</v>
      </c>
      <c r="T42" s="134">
        <f t="shared" si="37"/>
        <v>388.8</v>
      </c>
      <c r="U42" s="134">
        <f t="shared" si="38"/>
        <v>410.40000000000003</v>
      </c>
      <c r="V42" s="134">
        <f t="shared" si="39"/>
        <v>432</v>
      </c>
      <c r="W42" s="124"/>
      <c r="X42" s="124"/>
      <c r="Y42" s="124"/>
      <c r="Z42" s="124"/>
    </row>
    <row r="43" spans="1:26" ht="24.95" customHeight="1" x14ac:dyDescent="0.25">
      <c r="A43" s="213">
        <v>0.95</v>
      </c>
      <c r="B43" s="134">
        <f t="shared" si="20"/>
        <v>22.799999999999997</v>
      </c>
      <c r="C43" s="134">
        <f t="shared" si="23"/>
        <v>45.599999999999994</v>
      </c>
      <c r="D43" s="134">
        <f t="shared" si="24"/>
        <v>68.399999999999991</v>
      </c>
      <c r="E43" s="134">
        <f t="shared" si="25"/>
        <v>91.199999999999989</v>
      </c>
      <c r="F43" s="136">
        <f t="shared" si="26"/>
        <v>113.99999999999999</v>
      </c>
      <c r="G43" s="135">
        <f t="shared" si="27"/>
        <v>136.79999999999998</v>
      </c>
      <c r="H43" s="135">
        <f t="shared" si="28"/>
        <v>159.59999999999997</v>
      </c>
      <c r="I43" s="135">
        <f t="shared" si="29"/>
        <v>182.39999999999998</v>
      </c>
      <c r="J43" s="135">
        <f t="shared" si="30"/>
        <v>205.2</v>
      </c>
      <c r="K43" s="136">
        <f t="shared" si="31"/>
        <v>227.99999999999997</v>
      </c>
      <c r="L43" s="135">
        <f t="shared" si="32"/>
        <v>250.79999999999995</v>
      </c>
      <c r="M43" s="135">
        <f t="shared" si="33"/>
        <v>273.59999999999997</v>
      </c>
      <c r="N43" s="135">
        <f t="shared" si="34"/>
        <v>296.39999999999998</v>
      </c>
      <c r="O43" s="135">
        <f t="shared" si="35"/>
        <v>319.19999999999993</v>
      </c>
      <c r="P43" s="136">
        <f t="shared" si="36"/>
        <v>341.99999999999994</v>
      </c>
      <c r="Q43" s="134">
        <f t="shared" si="21"/>
        <v>364.79999999999995</v>
      </c>
      <c r="R43" s="134"/>
      <c r="S43" s="135">
        <f t="shared" si="22"/>
        <v>387.59999999999997</v>
      </c>
      <c r="T43" s="134">
        <f t="shared" si="37"/>
        <v>410.4</v>
      </c>
      <c r="U43" s="134">
        <f t="shared" si="38"/>
        <v>433.19999999999993</v>
      </c>
      <c r="V43" s="134">
        <f t="shared" si="39"/>
        <v>455.99999999999994</v>
      </c>
      <c r="W43" s="124"/>
      <c r="X43" s="124"/>
      <c r="Y43" s="124"/>
      <c r="Z43" s="124"/>
    </row>
    <row r="44" spans="1:26" ht="24.95" customHeight="1" x14ac:dyDescent="0.25">
      <c r="A44" s="213">
        <v>1</v>
      </c>
      <c r="B44" s="137">
        <f t="shared" si="20"/>
        <v>24</v>
      </c>
      <c r="C44" s="137">
        <f t="shared" si="23"/>
        <v>48</v>
      </c>
      <c r="D44" s="137">
        <f t="shared" si="24"/>
        <v>72</v>
      </c>
      <c r="E44" s="137">
        <f t="shared" si="25"/>
        <v>96</v>
      </c>
      <c r="F44" s="136">
        <f t="shared" si="26"/>
        <v>120</v>
      </c>
      <c r="G44" s="137">
        <f t="shared" si="27"/>
        <v>144</v>
      </c>
      <c r="H44" s="137">
        <f t="shared" si="28"/>
        <v>168</v>
      </c>
      <c r="I44" s="137">
        <f t="shared" si="29"/>
        <v>192</v>
      </c>
      <c r="J44" s="137">
        <f t="shared" si="30"/>
        <v>216</v>
      </c>
      <c r="K44" s="136">
        <f t="shared" si="31"/>
        <v>240</v>
      </c>
      <c r="L44" s="137">
        <f t="shared" si="32"/>
        <v>264</v>
      </c>
      <c r="M44" s="137">
        <f t="shared" si="33"/>
        <v>288</v>
      </c>
      <c r="N44" s="137">
        <f t="shared" si="34"/>
        <v>312</v>
      </c>
      <c r="O44" s="137">
        <f t="shared" si="35"/>
        <v>336</v>
      </c>
      <c r="P44" s="136">
        <f t="shared" si="36"/>
        <v>360</v>
      </c>
      <c r="Q44" s="137">
        <f t="shared" si="21"/>
        <v>384</v>
      </c>
      <c r="R44" s="137"/>
      <c r="S44" s="137">
        <f t="shared" si="22"/>
        <v>408</v>
      </c>
      <c r="T44" s="137">
        <f t="shared" si="37"/>
        <v>432</v>
      </c>
      <c r="U44" s="137">
        <f t="shared" si="38"/>
        <v>456</v>
      </c>
      <c r="V44" s="137">
        <f t="shared" si="39"/>
        <v>480</v>
      </c>
      <c r="W44" s="124"/>
      <c r="X44" s="124"/>
      <c r="Y44" s="124"/>
      <c r="Z44" s="124"/>
    </row>
    <row r="45" spans="1:26" ht="24.95" customHeight="1" x14ac:dyDescent="0.25">
      <c r="A45" s="213">
        <v>1.25</v>
      </c>
      <c r="B45" s="135">
        <f t="shared" ref="B45:V45" si="40">$A$45*(12*B29)</f>
        <v>15</v>
      </c>
      <c r="C45" s="135">
        <f t="shared" si="40"/>
        <v>30</v>
      </c>
      <c r="D45" s="135">
        <f t="shared" si="40"/>
        <v>45</v>
      </c>
      <c r="E45" s="135">
        <f t="shared" si="40"/>
        <v>60</v>
      </c>
      <c r="F45" s="136">
        <f t="shared" si="40"/>
        <v>75</v>
      </c>
      <c r="G45" s="135">
        <f t="shared" si="40"/>
        <v>90</v>
      </c>
      <c r="H45" s="135">
        <f t="shared" si="40"/>
        <v>105</v>
      </c>
      <c r="I45" s="135">
        <f t="shared" si="40"/>
        <v>120</v>
      </c>
      <c r="J45" s="135">
        <f t="shared" si="40"/>
        <v>135</v>
      </c>
      <c r="K45" s="136">
        <f t="shared" si="40"/>
        <v>150</v>
      </c>
      <c r="L45" s="135">
        <f t="shared" si="40"/>
        <v>165</v>
      </c>
      <c r="M45" s="135">
        <f t="shared" si="40"/>
        <v>180</v>
      </c>
      <c r="N45" s="135">
        <f t="shared" si="40"/>
        <v>195</v>
      </c>
      <c r="O45" s="135">
        <f t="shared" si="40"/>
        <v>210</v>
      </c>
      <c r="P45" s="136">
        <f t="shared" si="40"/>
        <v>225</v>
      </c>
      <c r="Q45" s="135">
        <f t="shared" si="40"/>
        <v>240</v>
      </c>
      <c r="R45" s="135"/>
      <c r="S45" s="135">
        <f t="shared" si="40"/>
        <v>255</v>
      </c>
      <c r="T45" s="135">
        <f t="shared" si="40"/>
        <v>270</v>
      </c>
      <c r="U45" s="135">
        <f t="shared" si="40"/>
        <v>285</v>
      </c>
      <c r="V45" s="135">
        <f t="shared" si="40"/>
        <v>300</v>
      </c>
      <c r="W45" s="124"/>
      <c r="X45" s="124"/>
      <c r="Y45" s="124"/>
      <c r="Z45" s="124"/>
    </row>
    <row r="46" spans="1:26" ht="24.95" customHeight="1" x14ac:dyDescent="0.25">
      <c r="A46" s="213">
        <v>1.25</v>
      </c>
      <c r="B46" s="134">
        <f t="shared" si="20"/>
        <v>30</v>
      </c>
      <c r="C46" s="134">
        <f t="shared" si="23"/>
        <v>60</v>
      </c>
      <c r="D46" s="134">
        <f t="shared" si="24"/>
        <v>90</v>
      </c>
      <c r="E46" s="134">
        <f t="shared" si="25"/>
        <v>120</v>
      </c>
      <c r="F46" s="136">
        <f t="shared" si="26"/>
        <v>150</v>
      </c>
      <c r="G46" s="135">
        <f t="shared" si="27"/>
        <v>180</v>
      </c>
      <c r="H46" s="135">
        <f t="shared" si="28"/>
        <v>210</v>
      </c>
      <c r="I46" s="135">
        <f t="shared" si="29"/>
        <v>240</v>
      </c>
      <c r="J46" s="135">
        <f t="shared" si="30"/>
        <v>270</v>
      </c>
      <c r="K46" s="136">
        <f t="shared" si="31"/>
        <v>300</v>
      </c>
      <c r="L46" s="135">
        <f t="shared" si="32"/>
        <v>330</v>
      </c>
      <c r="M46" s="135">
        <f t="shared" si="33"/>
        <v>360</v>
      </c>
      <c r="N46" s="135">
        <f t="shared" si="34"/>
        <v>390</v>
      </c>
      <c r="O46" s="135">
        <f t="shared" si="35"/>
        <v>420</v>
      </c>
      <c r="P46" s="136">
        <f t="shared" si="36"/>
        <v>450</v>
      </c>
      <c r="Q46" s="134">
        <f>(A46*24)*$Q$29</f>
        <v>480</v>
      </c>
      <c r="R46" s="134"/>
      <c r="S46" s="135">
        <f>A46*(24*$S$29)</f>
        <v>510</v>
      </c>
      <c r="T46" s="134">
        <f t="shared" si="37"/>
        <v>540</v>
      </c>
      <c r="U46" s="134">
        <f t="shared" si="38"/>
        <v>570</v>
      </c>
      <c r="V46" s="134">
        <f t="shared" si="39"/>
        <v>600</v>
      </c>
      <c r="W46" s="124"/>
      <c r="X46" s="124"/>
      <c r="Y46" s="124"/>
      <c r="Z46" s="124"/>
    </row>
    <row r="47" spans="1:26" ht="24.95" customHeight="1" x14ac:dyDescent="0.25">
      <c r="A47" s="213">
        <v>1.5</v>
      </c>
      <c r="B47" s="134">
        <f t="shared" si="20"/>
        <v>36</v>
      </c>
      <c r="C47" s="134">
        <f t="shared" si="23"/>
        <v>72</v>
      </c>
      <c r="D47" s="134">
        <f t="shared" si="24"/>
        <v>108</v>
      </c>
      <c r="E47" s="134">
        <f t="shared" si="25"/>
        <v>144</v>
      </c>
      <c r="F47" s="136">
        <f t="shared" si="26"/>
        <v>180</v>
      </c>
      <c r="G47" s="135">
        <f t="shared" si="27"/>
        <v>216</v>
      </c>
      <c r="H47" s="135">
        <f t="shared" si="28"/>
        <v>252</v>
      </c>
      <c r="I47" s="135">
        <f t="shared" si="29"/>
        <v>288</v>
      </c>
      <c r="J47" s="135">
        <f t="shared" si="30"/>
        <v>324</v>
      </c>
      <c r="K47" s="136">
        <f t="shared" si="31"/>
        <v>360</v>
      </c>
      <c r="L47" s="135">
        <f t="shared" si="32"/>
        <v>396</v>
      </c>
      <c r="M47" s="135">
        <f t="shared" si="33"/>
        <v>432</v>
      </c>
      <c r="N47" s="135">
        <f t="shared" si="34"/>
        <v>468</v>
      </c>
      <c r="O47" s="135">
        <f t="shared" si="35"/>
        <v>504</v>
      </c>
      <c r="P47" s="136">
        <f t="shared" si="36"/>
        <v>540</v>
      </c>
      <c r="Q47" s="134">
        <f>(A47*24)*$Q$29</f>
        <v>576</v>
      </c>
      <c r="R47" s="134"/>
      <c r="S47" s="135">
        <f>A47*(24*$S$29)</f>
        <v>612</v>
      </c>
      <c r="T47" s="134">
        <f t="shared" si="37"/>
        <v>648</v>
      </c>
      <c r="U47" s="134">
        <f t="shared" si="38"/>
        <v>684</v>
      </c>
      <c r="V47" s="134">
        <f t="shared" si="39"/>
        <v>720</v>
      </c>
      <c r="W47" s="124"/>
      <c r="X47" s="124"/>
      <c r="Y47" s="124"/>
      <c r="Z47" s="124"/>
    </row>
    <row r="48" spans="1:26" ht="24.95" customHeight="1" x14ac:dyDescent="0.2">
      <c r="A48" s="125"/>
      <c r="B48" s="125"/>
      <c r="C48" s="125"/>
      <c r="D48" s="129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4"/>
      <c r="U48" s="124"/>
      <c r="V48" s="124"/>
      <c r="W48" s="124"/>
      <c r="X48" s="124"/>
      <c r="Y48" s="124"/>
      <c r="Z48" s="124"/>
    </row>
    <row r="49" spans="1:26" ht="24.95" customHeight="1" x14ac:dyDescent="0.2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4"/>
      <c r="U49" s="124"/>
      <c r="V49" s="124"/>
      <c r="W49" s="124"/>
      <c r="X49" s="124"/>
      <c r="Y49" s="124"/>
      <c r="Z49" s="124"/>
    </row>
    <row r="50" spans="1:26" ht="24.9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4"/>
      <c r="U50" s="124"/>
      <c r="V50" s="124"/>
      <c r="W50" s="124"/>
      <c r="X50" s="124"/>
      <c r="Y50" s="124"/>
      <c r="Z50" s="124"/>
    </row>
    <row r="51" spans="1:26" ht="24.95" customHeight="1" x14ac:dyDescent="0.2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4"/>
      <c r="U51" s="124"/>
      <c r="V51" s="124"/>
      <c r="W51" s="124"/>
      <c r="X51" s="124"/>
      <c r="Y51" s="124"/>
      <c r="Z51" s="124"/>
    </row>
    <row r="52" spans="1:26" ht="24.95" customHeight="1" x14ac:dyDescent="0.2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4"/>
      <c r="U52" s="124"/>
      <c r="V52" s="124"/>
      <c r="W52" s="124"/>
      <c r="X52" s="124"/>
      <c r="Y52" s="124"/>
      <c r="Z52" s="124"/>
    </row>
    <row r="53" spans="1:26" ht="24.95" customHeight="1" x14ac:dyDescent="0.2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4"/>
      <c r="U53" s="124"/>
      <c r="V53" s="124"/>
      <c r="W53" s="124"/>
      <c r="X53" s="124"/>
      <c r="Y53" s="124"/>
      <c r="Z53" s="124"/>
    </row>
    <row r="54" spans="1:26" ht="24.95" customHeight="1" x14ac:dyDescent="0.2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4"/>
      <c r="U54" s="124"/>
      <c r="V54" s="124"/>
      <c r="W54" s="124"/>
      <c r="X54" s="124"/>
      <c r="Y54" s="124"/>
      <c r="Z54" s="124"/>
    </row>
    <row r="55" spans="1:26" ht="24.95" customHeight="1" x14ac:dyDescent="0.2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4"/>
      <c r="U55" s="124"/>
      <c r="V55" s="124"/>
      <c r="W55" s="124"/>
      <c r="X55" s="124"/>
      <c r="Y55" s="124"/>
      <c r="Z55" s="124"/>
    </row>
    <row r="56" spans="1:26" ht="24.95" customHeight="1" x14ac:dyDescent="0.2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4"/>
      <c r="U56" s="124"/>
      <c r="V56" s="124"/>
      <c r="W56" s="124"/>
      <c r="X56" s="124"/>
      <c r="Y56" s="124"/>
      <c r="Z56" s="124"/>
    </row>
    <row r="57" spans="1:26" ht="24.95" customHeight="1" x14ac:dyDescent="0.2">
      <c r="A57" s="123"/>
    </row>
    <row r="58" spans="1:26" ht="24.95" customHeight="1" x14ac:dyDescent="0.2"/>
    <row r="59" spans="1:26" ht="24.95" customHeight="1" x14ac:dyDescent="0.2"/>
    <row r="60" spans="1:26" ht="24.95" customHeight="1" x14ac:dyDescent="0.2"/>
    <row r="61" spans="1:26" ht="24.95" customHeight="1" x14ac:dyDescent="0.2"/>
    <row r="62" spans="1:26" ht="24.95" customHeight="1" x14ac:dyDescent="0.2"/>
    <row r="63" spans="1:26" ht="24.95" customHeight="1" x14ac:dyDescent="0.2"/>
    <row r="64" spans="1:26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</sheetData>
  <phoneticPr fontId="0" type="noConversion"/>
  <pageMargins left="0" right="0" top="0" bottom="0" header="0" footer="0"/>
  <pageSetup paperSize="5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65" zoomScaleNormal="65" workbookViewId="0"/>
  </sheetViews>
  <sheetFormatPr defaultRowHeight="12.75" x14ac:dyDescent="0.2"/>
  <cols>
    <col min="1" max="1" width="11.5703125" customWidth="1"/>
    <col min="2" max="2" width="19.140625" customWidth="1"/>
    <col min="3" max="3" width="3.140625" customWidth="1"/>
    <col min="4" max="4" width="11.5703125" customWidth="1"/>
    <col min="5" max="5" width="15.5703125" customWidth="1"/>
    <col min="6" max="6" width="3.140625" customWidth="1"/>
    <col min="7" max="7" width="11.5703125" customWidth="1"/>
    <col min="8" max="8" width="15.5703125" customWidth="1"/>
    <col min="9" max="9" width="3.140625" customWidth="1"/>
    <col min="10" max="10" width="11.5703125" customWidth="1"/>
    <col min="11" max="12" width="2.5703125" customWidth="1"/>
    <col min="13" max="13" width="17.42578125" customWidth="1"/>
    <col min="14" max="14" width="4.140625" customWidth="1"/>
  </cols>
  <sheetData>
    <row r="1" spans="1:14" ht="30" customHeight="1" thickBot="1" x14ac:dyDescent="0.35">
      <c r="A1" s="358" t="s">
        <v>238</v>
      </c>
      <c r="B1" s="359"/>
      <c r="C1" s="359"/>
      <c r="D1" s="359"/>
      <c r="E1" s="359"/>
      <c r="F1" s="359"/>
      <c r="G1" s="360" t="s">
        <v>179</v>
      </c>
      <c r="H1" s="847"/>
      <c r="I1" s="848"/>
      <c r="J1" s="848"/>
      <c r="K1" s="361"/>
      <c r="L1" s="361"/>
      <c r="M1" s="359"/>
      <c r="N1" s="642"/>
    </row>
    <row r="2" spans="1:14" ht="30" customHeight="1" x14ac:dyDescent="0.3">
      <c r="A2" s="358" t="s">
        <v>239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642"/>
    </row>
    <row r="3" spans="1:14" ht="18.75" customHeight="1" thickBot="1" x14ac:dyDescent="0.3">
      <c r="A3" s="359" t="s">
        <v>240</v>
      </c>
      <c r="B3" s="359"/>
      <c r="C3" s="362" t="s">
        <v>96</v>
      </c>
      <c r="D3" s="846"/>
      <c r="E3" s="846"/>
      <c r="F3" s="359"/>
      <c r="G3" s="360" t="s">
        <v>241</v>
      </c>
      <c r="H3" s="360"/>
      <c r="I3" s="360"/>
      <c r="J3" s="360"/>
      <c r="K3" s="361"/>
      <c r="L3" s="359"/>
      <c r="M3" s="359"/>
      <c r="N3" s="642"/>
    </row>
    <row r="4" spans="1:14" ht="18.75" customHeight="1" thickBot="1" x14ac:dyDescent="0.3">
      <c r="A4" s="359"/>
      <c r="B4" s="363"/>
      <c r="C4" s="364" t="s">
        <v>242</v>
      </c>
      <c r="D4" s="361"/>
      <c r="E4" s="365"/>
      <c r="F4" s="364" t="s">
        <v>242</v>
      </c>
      <c r="G4" s="359"/>
      <c r="H4" s="363"/>
      <c r="I4" s="364" t="s">
        <v>242</v>
      </c>
      <c r="J4" s="359"/>
      <c r="K4" s="359"/>
      <c r="L4" s="359"/>
      <c r="M4" s="364"/>
      <c r="N4" s="364" t="s">
        <v>242</v>
      </c>
    </row>
    <row r="5" spans="1:14" ht="24.95" customHeight="1" thickBot="1" x14ac:dyDescent="0.3">
      <c r="A5" s="366">
        <v>111201</v>
      </c>
      <c r="B5" s="362"/>
      <c r="C5" s="367"/>
      <c r="D5" s="366">
        <v>111501</v>
      </c>
      <c r="E5" s="362"/>
      <c r="F5" s="367"/>
      <c r="G5" s="366">
        <v>111514</v>
      </c>
      <c r="H5" s="362"/>
      <c r="I5" s="367"/>
      <c r="J5" s="366">
        <v>111701</v>
      </c>
      <c r="K5" s="366"/>
      <c r="L5" s="362"/>
      <c r="M5" s="362"/>
      <c r="N5" s="367"/>
    </row>
    <row r="6" spans="1:14" ht="24.95" customHeight="1" thickBot="1" x14ac:dyDescent="0.3">
      <c r="A6" s="366"/>
      <c r="B6" s="363"/>
      <c r="C6" s="359"/>
      <c r="D6" s="366"/>
      <c r="E6" s="363"/>
      <c r="F6" s="359"/>
      <c r="G6" s="366"/>
      <c r="H6" s="363"/>
      <c r="I6" s="359"/>
      <c r="J6" s="366"/>
      <c r="K6" s="366"/>
      <c r="L6" s="363"/>
      <c r="M6" s="363"/>
      <c r="N6" s="359"/>
    </row>
    <row r="7" spans="1:14" ht="24.95" customHeight="1" thickBot="1" x14ac:dyDescent="0.3">
      <c r="A7" s="366">
        <v>111211</v>
      </c>
      <c r="B7" s="362"/>
      <c r="C7" s="367"/>
      <c r="D7" s="366">
        <v>111502</v>
      </c>
      <c r="E7" s="362"/>
      <c r="F7" s="367"/>
      <c r="G7" s="366">
        <v>111515</v>
      </c>
      <c r="H7" s="362"/>
      <c r="I7" s="367"/>
      <c r="J7" s="366">
        <v>111702</v>
      </c>
      <c r="K7" s="366"/>
      <c r="L7" s="362"/>
      <c r="M7" s="362"/>
      <c r="N7" s="367"/>
    </row>
    <row r="8" spans="1:14" ht="24.95" customHeight="1" thickBot="1" x14ac:dyDescent="0.3">
      <c r="A8" s="366"/>
      <c r="B8" s="365"/>
      <c r="C8" s="359"/>
      <c r="D8" s="366"/>
      <c r="E8" s="365"/>
      <c r="F8" s="359"/>
      <c r="G8" s="366"/>
      <c r="H8" s="363"/>
      <c r="I8" s="359"/>
      <c r="J8" s="366"/>
      <c r="K8" s="366"/>
      <c r="L8" s="365"/>
      <c r="M8" s="365"/>
      <c r="N8" s="359"/>
    </row>
    <row r="9" spans="1:14" ht="24.95" customHeight="1" thickBot="1" x14ac:dyDescent="0.3">
      <c r="A9" s="366">
        <v>111221</v>
      </c>
      <c r="B9" s="362"/>
      <c r="C9" s="367"/>
      <c r="D9" s="366">
        <v>111503</v>
      </c>
      <c r="E9" s="362"/>
      <c r="F9" s="367"/>
      <c r="G9" s="366">
        <v>111516</v>
      </c>
      <c r="H9" s="362"/>
      <c r="I9" s="367"/>
      <c r="J9" s="366">
        <v>111703</v>
      </c>
      <c r="K9" s="366"/>
      <c r="L9" s="362"/>
      <c r="M9" s="362"/>
      <c r="N9" s="367"/>
    </row>
    <row r="10" spans="1:14" ht="24.95" customHeight="1" thickBot="1" x14ac:dyDescent="0.3">
      <c r="A10" s="366"/>
      <c r="B10" s="365"/>
      <c r="C10" s="359"/>
      <c r="D10" s="366"/>
      <c r="E10" s="365"/>
      <c r="F10" s="359"/>
      <c r="G10" s="366"/>
      <c r="H10" s="365"/>
      <c r="I10" s="359"/>
      <c r="J10" s="366"/>
      <c r="K10" s="366"/>
      <c r="L10" s="365"/>
      <c r="M10" s="365"/>
      <c r="N10" s="359"/>
    </row>
    <row r="11" spans="1:14" ht="24.95" customHeight="1" thickBot="1" x14ac:dyDescent="0.3">
      <c r="A11" s="366">
        <v>111231</v>
      </c>
      <c r="B11" s="362"/>
      <c r="C11" s="367"/>
      <c r="D11" s="366">
        <v>111504</v>
      </c>
      <c r="E11" s="362"/>
      <c r="F11" s="367"/>
      <c r="G11" s="366">
        <v>111517</v>
      </c>
      <c r="H11" s="362"/>
      <c r="I11" s="367"/>
      <c r="J11" s="366">
        <v>111704</v>
      </c>
      <c r="K11" s="366"/>
      <c r="L11" s="362"/>
      <c r="M11" s="362"/>
      <c r="N11" s="367"/>
    </row>
    <row r="12" spans="1:14" ht="24.95" customHeight="1" thickBot="1" x14ac:dyDescent="0.3">
      <c r="A12" s="366"/>
      <c r="B12" s="363"/>
      <c r="C12" s="359"/>
      <c r="D12" s="366"/>
      <c r="E12" s="363"/>
      <c r="F12" s="359"/>
      <c r="G12" s="366"/>
      <c r="H12" s="365"/>
      <c r="I12" s="359"/>
      <c r="J12" s="366"/>
      <c r="K12" s="366"/>
      <c r="L12" s="363"/>
      <c r="M12" s="363"/>
      <c r="N12" s="359"/>
    </row>
    <row r="13" spans="1:14" ht="24.95" customHeight="1" thickBot="1" x14ac:dyDescent="0.3">
      <c r="A13" s="366">
        <v>111241</v>
      </c>
      <c r="B13" s="362"/>
      <c r="C13" s="367"/>
      <c r="D13" s="366">
        <v>111505</v>
      </c>
      <c r="E13" s="362"/>
      <c r="F13" s="367"/>
      <c r="G13" s="366">
        <v>111518</v>
      </c>
      <c r="H13" s="362"/>
      <c r="I13" s="367"/>
      <c r="J13" s="366">
        <v>111705</v>
      </c>
      <c r="K13" s="366"/>
      <c r="L13" s="362"/>
      <c r="M13" s="362"/>
      <c r="N13" s="367"/>
    </row>
    <row r="14" spans="1:14" ht="24.95" customHeight="1" thickBot="1" x14ac:dyDescent="0.3">
      <c r="A14" s="366"/>
      <c r="B14" s="363"/>
      <c r="C14" s="359"/>
      <c r="D14" s="366"/>
      <c r="E14" s="363"/>
      <c r="F14" s="359"/>
      <c r="G14" s="366"/>
      <c r="H14" s="363"/>
      <c r="I14" s="359"/>
      <c r="J14" s="366"/>
      <c r="K14" s="366"/>
      <c r="L14" s="363"/>
      <c r="M14" s="363"/>
      <c r="N14" s="359"/>
    </row>
    <row r="15" spans="1:14" ht="24.95" customHeight="1" thickBot="1" x14ac:dyDescent="0.3">
      <c r="A15" s="366">
        <v>111251</v>
      </c>
      <c r="B15" s="362"/>
      <c r="C15" s="367"/>
      <c r="D15" s="366">
        <v>111506</v>
      </c>
      <c r="E15" s="362"/>
      <c r="F15" s="367"/>
      <c r="G15" s="366">
        <v>111519</v>
      </c>
      <c r="H15" s="362"/>
      <c r="I15" s="367"/>
      <c r="J15" s="366">
        <v>111706</v>
      </c>
      <c r="K15" s="366"/>
      <c r="L15" s="362"/>
      <c r="M15" s="362"/>
      <c r="N15" s="367"/>
    </row>
    <row r="16" spans="1:14" ht="24.95" customHeight="1" thickBot="1" x14ac:dyDescent="0.3">
      <c r="A16" s="366"/>
      <c r="B16" s="363"/>
      <c r="C16" s="359"/>
      <c r="D16" s="366"/>
      <c r="E16" s="363"/>
      <c r="F16" s="359"/>
      <c r="G16" s="366"/>
      <c r="H16" s="363"/>
      <c r="I16" s="359"/>
      <c r="J16" s="366"/>
      <c r="K16" s="366"/>
      <c r="L16" s="363"/>
      <c r="M16" s="363"/>
      <c r="N16" s="359"/>
    </row>
    <row r="17" spans="1:14" ht="24.95" customHeight="1" thickBot="1" x14ac:dyDescent="0.3">
      <c r="A17" s="366">
        <v>111261</v>
      </c>
      <c r="B17" s="362"/>
      <c r="C17" s="367"/>
      <c r="D17" s="366">
        <v>111507</v>
      </c>
      <c r="E17" s="362"/>
      <c r="F17" s="367"/>
      <c r="G17" s="366">
        <v>111520</v>
      </c>
      <c r="H17" s="362"/>
      <c r="I17" s="367"/>
      <c r="J17" s="366">
        <v>111707</v>
      </c>
      <c r="K17" s="366"/>
      <c r="L17" s="362"/>
      <c r="M17" s="362"/>
      <c r="N17" s="367"/>
    </row>
    <row r="18" spans="1:14" ht="24.95" customHeight="1" thickBot="1" x14ac:dyDescent="0.3">
      <c r="A18" s="366"/>
      <c r="B18" s="363"/>
      <c r="C18" s="359"/>
      <c r="D18" s="366"/>
      <c r="E18" s="363"/>
      <c r="F18" s="359"/>
      <c r="G18" s="366"/>
      <c r="H18" s="363"/>
      <c r="I18" s="359"/>
      <c r="J18" s="366"/>
      <c r="K18" s="366"/>
      <c r="L18" s="363"/>
      <c r="M18" s="363"/>
      <c r="N18" s="359"/>
    </row>
    <row r="19" spans="1:14" ht="24.95" customHeight="1" thickBot="1" x14ac:dyDescent="0.3">
      <c r="A19" s="366">
        <v>111271</v>
      </c>
      <c r="B19" s="362"/>
      <c r="C19" s="367"/>
      <c r="D19" s="366">
        <v>111508</v>
      </c>
      <c r="E19" s="362"/>
      <c r="F19" s="367"/>
      <c r="G19" s="366">
        <v>111521</v>
      </c>
      <c r="H19" s="362"/>
      <c r="I19" s="367"/>
      <c r="J19" s="366">
        <v>111708</v>
      </c>
      <c r="K19" s="366"/>
      <c r="L19" s="362"/>
      <c r="M19" s="362"/>
      <c r="N19" s="367"/>
    </row>
    <row r="20" spans="1:14" ht="24.95" customHeight="1" thickBot="1" x14ac:dyDescent="0.3">
      <c r="A20" s="366"/>
      <c r="B20" s="363"/>
      <c r="C20" s="359"/>
      <c r="D20" s="366"/>
      <c r="E20" s="363"/>
      <c r="F20" s="359"/>
      <c r="G20" s="366"/>
      <c r="H20" s="363"/>
      <c r="I20" s="359"/>
      <c r="J20" s="366"/>
      <c r="K20" s="366"/>
      <c r="L20" s="359"/>
      <c r="M20" s="368"/>
      <c r="N20" s="359"/>
    </row>
    <row r="21" spans="1:14" ht="24.95" customHeight="1" thickBot="1" x14ac:dyDescent="0.3">
      <c r="A21" s="366">
        <v>111281</v>
      </c>
      <c r="B21" s="362"/>
      <c r="C21" s="367"/>
      <c r="D21" s="366">
        <v>111509</v>
      </c>
      <c r="E21" s="362"/>
      <c r="F21" s="367"/>
      <c r="G21" s="366">
        <v>111522</v>
      </c>
      <c r="H21" s="362"/>
      <c r="I21" s="367"/>
      <c r="J21" s="366" t="s">
        <v>243</v>
      </c>
      <c r="K21" s="366"/>
      <c r="L21" s="361"/>
      <c r="M21" s="369"/>
      <c r="N21" s="361"/>
    </row>
    <row r="22" spans="1:14" ht="24.95" customHeight="1" thickBot="1" x14ac:dyDescent="0.3">
      <c r="A22" s="366"/>
      <c r="B22" s="363"/>
      <c r="C22" s="359"/>
      <c r="D22" s="366"/>
      <c r="E22" s="363"/>
      <c r="F22" s="359"/>
      <c r="G22" s="366"/>
      <c r="H22" s="363"/>
      <c r="I22" s="359"/>
      <c r="J22" s="366" t="s">
        <v>244</v>
      </c>
      <c r="K22" s="366"/>
      <c r="L22" s="361"/>
      <c r="M22" s="369"/>
      <c r="N22" s="361"/>
    </row>
    <row r="23" spans="1:14" ht="24.95" customHeight="1" thickBot="1" x14ac:dyDescent="0.3">
      <c r="A23" s="366">
        <v>111291</v>
      </c>
      <c r="B23" s="362"/>
      <c r="C23" s="367"/>
      <c r="D23" s="366">
        <v>111510</v>
      </c>
      <c r="E23" s="362"/>
      <c r="F23" s="367"/>
      <c r="G23" s="366">
        <v>111523</v>
      </c>
      <c r="H23" s="362"/>
      <c r="I23" s="367"/>
      <c r="J23" s="366" t="s">
        <v>245</v>
      </c>
      <c r="K23" s="366"/>
      <c r="L23" s="370" t="s">
        <v>96</v>
      </c>
      <c r="M23" s="371">
        <f>M5+M7+M9+M11+M13+M15+M17+M19</f>
        <v>0</v>
      </c>
      <c r="N23" s="372"/>
    </row>
    <row r="24" spans="1:14" ht="24.95" customHeight="1" thickBot="1" x14ac:dyDescent="0.3">
      <c r="A24" s="366"/>
      <c r="B24" s="363"/>
      <c r="C24" s="359"/>
      <c r="D24" s="366"/>
      <c r="E24" s="363"/>
      <c r="F24" s="359"/>
      <c r="G24" s="366"/>
      <c r="H24" s="363"/>
      <c r="I24" s="359"/>
      <c r="J24" s="373"/>
      <c r="K24" s="373"/>
      <c r="L24" s="361"/>
      <c r="M24" s="361"/>
      <c r="N24" s="361"/>
    </row>
    <row r="25" spans="1:14" ht="24.95" customHeight="1" thickBot="1" x14ac:dyDescent="0.3">
      <c r="A25" s="366">
        <v>111301</v>
      </c>
      <c r="B25" s="362"/>
      <c r="C25" s="367"/>
      <c r="D25" s="366">
        <v>111511</v>
      </c>
      <c r="E25" s="362"/>
      <c r="F25" s="367"/>
      <c r="G25" s="366">
        <v>111524</v>
      </c>
      <c r="H25" s="362"/>
      <c r="I25" s="367"/>
      <c r="J25" s="366"/>
      <c r="K25" s="366"/>
      <c r="L25" s="361"/>
      <c r="M25" s="361"/>
      <c r="N25" s="361"/>
    </row>
    <row r="26" spans="1:14" ht="24.95" customHeight="1" thickBot="1" x14ac:dyDescent="0.3">
      <c r="A26" s="366"/>
      <c r="B26" s="363"/>
      <c r="C26" s="359"/>
      <c r="D26" s="366"/>
      <c r="E26" s="363"/>
      <c r="F26" s="359"/>
      <c r="G26" s="366"/>
      <c r="H26" s="363"/>
      <c r="I26" s="359"/>
      <c r="J26" s="366"/>
      <c r="K26" s="366"/>
      <c r="L26" s="361"/>
      <c r="M26" s="361"/>
      <c r="N26" s="361"/>
    </row>
    <row r="27" spans="1:14" ht="24.95" customHeight="1" thickBot="1" x14ac:dyDescent="0.3">
      <c r="A27" s="366">
        <v>111311</v>
      </c>
      <c r="B27" s="362"/>
      <c r="C27" s="367"/>
      <c r="D27" s="366">
        <v>111512</v>
      </c>
      <c r="E27" s="362"/>
      <c r="F27" s="367"/>
      <c r="G27" s="366">
        <v>111525</v>
      </c>
      <c r="H27" s="362"/>
      <c r="I27" s="367"/>
      <c r="J27" s="366">
        <v>113001</v>
      </c>
      <c r="K27" s="366"/>
      <c r="L27" s="374"/>
      <c r="M27" s="362"/>
      <c r="N27" s="367"/>
    </row>
    <row r="28" spans="1:14" ht="24.95" customHeight="1" thickBot="1" x14ac:dyDescent="0.3">
      <c r="A28" s="366"/>
      <c r="B28" s="363"/>
      <c r="C28" s="359"/>
      <c r="D28" s="366"/>
      <c r="E28" s="363"/>
      <c r="F28" s="359"/>
      <c r="G28" s="366"/>
      <c r="H28" s="363"/>
      <c r="I28" s="359"/>
      <c r="J28" s="366"/>
      <c r="K28" s="366"/>
      <c r="L28" s="361"/>
      <c r="M28" s="365"/>
      <c r="N28" s="361"/>
    </row>
    <row r="29" spans="1:14" ht="24.95" customHeight="1" thickBot="1" x14ac:dyDescent="0.3">
      <c r="A29" s="366">
        <v>111321</v>
      </c>
      <c r="B29" s="362"/>
      <c r="C29" s="367"/>
      <c r="D29" s="366">
        <v>111513</v>
      </c>
      <c r="E29" s="362"/>
      <c r="F29" s="367"/>
      <c r="G29" s="366">
        <v>111526</v>
      </c>
      <c r="H29" s="362"/>
      <c r="I29" s="367"/>
      <c r="J29" s="366">
        <v>113002</v>
      </c>
      <c r="K29" s="366"/>
      <c r="L29" s="374"/>
      <c r="M29" s="362"/>
      <c r="N29" s="367"/>
    </row>
    <row r="30" spans="1:14" ht="24.95" customHeight="1" x14ac:dyDescent="0.25">
      <c r="A30" s="359"/>
      <c r="B30" s="363"/>
      <c r="C30" s="359"/>
      <c r="D30" s="359"/>
      <c r="E30" s="375"/>
      <c r="F30" s="359"/>
      <c r="G30" s="366"/>
      <c r="H30" s="363"/>
      <c r="I30" s="359"/>
      <c r="J30" s="366"/>
      <c r="K30" s="366"/>
      <c r="L30" s="359"/>
      <c r="M30" s="359"/>
      <c r="N30" s="359"/>
    </row>
    <row r="31" spans="1:14" ht="24.95" customHeight="1" x14ac:dyDescent="0.25">
      <c r="A31" s="359" t="s">
        <v>243</v>
      </c>
      <c r="B31" s="363"/>
      <c r="C31" s="359"/>
      <c r="D31" s="359"/>
      <c r="E31" s="366" t="s">
        <v>243</v>
      </c>
      <c r="F31" s="359"/>
      <c r="G31" s="366"/>
      <c r="H31" s="359"/>
      <c r="I31" s="359"/>
      <c r="J31" s="366"/>
      <c r="K31" s="366"/>
      <c r="L31" s="359"/>
      <c r="M31" s="359"/>
      <c r="N31" s="359"/>
    </row>
    <row r="32" spans="1:14" ht="24.95" customHeight="1" thickBot="1" x14ac:dyDescent="0.3">
      <c r="A32" s="376" t="s">
        <v>246</v>
      </c>
      <c r="B32" s="377">
        <f>SUM(B5:B29)</f>
        <v>0</v>
      </c>
      <c r="C32" s="372"/>
      <c r="D32" s="373"/>
      <c r="E32" s="366" t="s">
        <v>247</v>
      </c>
      <c r="F32" s="845">
        <f>SUM(E5:E29)+SUM(H5:H29)</f>
        <v>0</v>
      </c>
      <c r="G32" s="845"/>
      <c r="H32" s="845"/>
      <c r="I32" s="366"/>
      <c r="J32" s="373" t="s">
        <v>248</v>
      </c>
      <c r="K32" s="373"/>
      <c r="L32" s="845">
        <f>M27+M29</f>
        <v>0</v>
      </c>
      <c r="M32" s="845"/>
      <c r="N32" s="372"/>
    </row>
    <row r="33" spans="1:14" ht="18.75" customHeight="1" thickTop="1" x14ac:dyDescent="0.25">
      <c r="A33" s="378"/>
      <c r="B33" s="361"/>
      <c r="C33" s="361"/>
      <c r="D33" s="378"/>
      <c r="E33" s="361"/>
      <c r="F33" s="361"/>
      <c r="G33" s="378"/>
      <c r="H33" s="361"/>
      <c r="I33" s="361"/>
      <c r="J33" s="378"/>
      <c r="K33" s="378"/>
      <c r="L33" s="361"/>
      <c r="M33" s="361"/>
      <c r="N33" s="642"/>
    </row>
    <row r="34" spans="1:14" ht="18.75" customHeight="1" x14ac:dyDescent="0.25">
      <c r="A34" s="366"/>
      <c r="B34" s="359"/>
      <c r="C34" s="359"/>
      <c r="D34" s="366"/>
      <c r="E34" s="359"/>
      <c r="F34" s="359"/>
      <c r="G34" s="366"/>
      <c r="H34" s="359"/>
      <c r="I34" s="359"/>
      <c r="J34" s="366"/>
      <c r="K34" s="366"/>
      <c r="L34" s="359"/>
      <c r="M34" s="359"/>
      <c r="N34" s="642"/>
    </row>
    <row r="35" spans="1:14" ht="18.75" customHeight="1" x14ac:dyDescent="0.25">
      <c r="A35" s="376" t="s">
        <v>249</v>
      </c>
      <c r="B35" s="379"/>
      <c r="C35" s="361"/>
      <c r="D35" s="378"/>
      <c r="E35" s="361"/>
      <c r="F35" s="361"/>
      <c r="G35" s="378"/>
      <c r="H35" s="361"/>
      <c r="I35" s="361"/>
      <c r="J35" s="378"/>
      <c r="K35" s="378"/>
      <c r="L35" s="361"/>
      <c r="M35" s="361"/>
      <c r="N35" s="642"/>
    </row>
    <row r="36" spans="1:14" ht="18.75" customHeight="1" x14ac:dyDescent="0.25">
      <c r="A36" s="380" t="s">
        <v>250</v>
      </c>
      <c r="B36" s="361"/>
      <c r="C36" s="359"/>
      <c r="D36" s="366"/>
      <c r="E36" s="359"/>
      <c r="F36" s="359"/>
      <c r="G36" s="366"/>
      <c r="H36" s="359"/>
      <c r="I36" s="359"/>
      <c r="J36" s="366"/>
      <c r="K36" s="366"/>
      <c r="L36" s="359"/>
      <c r="M36" s="359"/>
      <c r="N36" s="642"/>
    </row>
    <row r="37" spans="1:14" ht="18.75" customHeight="1" x14ac:dyDescent="0.25">
      <c r="A37" s="380" t="s">
        <v>251</v>
      </c>
      <c r="B37" s="359"/>
      <c r="C37" s="361"/>
      <c r="D37" s="378"/>
      <c r="E37" s="361"/>
      <c r="F37" s="361"/>
      <c r="G37" s="378"/>
      <c r="H37" s="361"/>
      <c r="I37" s="361"/>
      <c r="J37" s="378"/>
      <c r="K37" s="378"/>
      <c r="L37" s="361"/>
      <c r="M37" s="361"/>
      <c r="N37" s="643"/>
    </row>
    <row r="38" spans="1:14" ht="18.75" customHeight="1" x14ac:dyDescent="0.25">
      <c r="A38" s="376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643"/>
    </row>
    <row r="39" spans="1:14" ht="18.75" customHeight="1" thickBot="1" x14ac:dyDescent="0.3">
      <c r="A39" s="360"/>
      <c r="B39" s="360"/>
      <c r="C39" s="360"/>
      <c r="D39" s="360"/>
      <c r="E39" s="360"/>
      <c r="F39" s="359"/>
      <c r="G39" s="359"/>
      <c r="H39" s="359"/>
      <c r="I39" s="359"/>
      <c r="J39" s="359"/>
      <c r="K39" s="359"/>
      <c r="L39" s="359"/>
      <c r="M39" s="359"/>
      <c r="N39" s="643"/>
    </row>
    <row r="40" spans="1:14" ht="18.75" customHeight="1" x14ac:dyDescent="0.25">
      <c r="A40" s="376" t="s">
        <v>252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643"/>
    </row>
    <row r="41" spans="1:14" ht="18" x14ac:dyDescent="0.25">
      <c r="A41" s="379"/>
      <c r="B41" s="643"/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3"/>
      <c r="N41" s="643"/>
    </row>
    <row r="42" spans="1:14" ht="18" x14ac:dyDescent="0.25">
      <c r="A42" s="10"/>
    </row>
    <row r="43" spans="1:14" x14ac:dyDescent="0.2">
      <c r="A43" s="120"/>
    </row>
  </sheetData>
  <mergeCells count="4">
    <mergeCell ref="F32:H32"/>
    <mergeCell ref="D3:E3"/>
    <mergeCell ref="H1:J1"/>
    <mergeCell ref="L32:M32"/>
  </mergeCells>
  <phoneticPr fontId="0" type="noConversion"/>
  <pageMargins left="0.25" right="0.25" top="0.25" bottom="0.25" header="0" footer="0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WHSE Vending</vt:lpstr>
      <vt:lpstr>Sample sheet</vt:lpstr>
      <vt:lpstr>Settlement sheet</vt:lpstr>
      <vt:lpstr>cap sheet</vt:lpstr>
      <vt:lpstr>DRIVER DEPOSIT SHEET</vt:lpstr>
      <vt:lpstr>Quota - Stops</vt:lpstr>
      <vt:lpstr>I F  form</vt:lpstr>
      <vt:lpstr>VEND CHART</vt:lpstr>
      <vt:lpstr>CHARGE SUMMARY</vt:lpstr>
      <vt:lpstr>FS DEP WORKSHEET</vt:lpstr>
      <vt:lpstr>FS DEPOSIT RECAP</vt:lpstr>
      <vt:lpstr>HOUSE SETTLEMENT</vt:lpstr>
      <vt:lpstr>house log</vt:lpstr>
      <vt:lpstr>FS SET COMMENTS</vt:lpstr>
      <vt:lpstr>FS SETTLEMENT</vt:lpstr>
      <vt:lpstr>COVERSHEET</vt:lpstr>
      <vt:lpstr>FORM</vt:lpstr>
      <vt:lpstr>'cap sheet'!Print_Area</vt:lpstr>
      <vt:lpstr>'CHARGE SUMMARY'!Print_Area</vt:lpstr>
      <vt:lpstr>COVERSHEET!Print_Area</vt:lpstr>
      <vt:lpstr>'DRIVER DEPOSIT SHEET'!Print_Area</vt:lpstr>
      <vt:lpstr>FORM!Print_Area</vt:lpstr>
      <vt:lpstr>'FS DEPOSIT RECAP'!Print_Area</vt:lpstr>
      <vt:lpstr>'FS SET COMMENTS'!Print_Area</vt:lpstr>
      <vt:lpstr>'FS SETTLEMENT'!Print_Area</vt:lpstr>
      <vt:lpstr>'house log'!Print_Area</vt:lpstr>
      <vt:lpstr>'HOUSE SETTLEMENT'!Print_Area</vt:lpstr>
      <vt:lpstr>'I F  form'!Print_Area</vt:lpstr>
      <vt:lpstr>'Quota - Stops'!Print_Area</vt:lpstr>
      <vt:lpstr>'Sample sheet'!Print_Area</vt:lpstr>
      <vt:lpstr>'Settlement sheet'!Print_Area</vt:lpstr>
      <vt:lpstr>'VEND CHART'!Print_Area</vt:lpstr>
      <vt:lpstr>'WHSE Vending'!Print_Area</vt:lpstr>
      <vt:lpstr>FORM!Print_Titles</vt:lpstr>
    </vt:vector>
  </TitlesOfParts>
  <Company>Dr Pepper Bottling Group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OM</cp:lastModifiedBy>
  <cp:revision/>
  <cp:lastPrinted>2021-07-15T15:54:46Z</cp:lastPrinted>
  <dcterms:created xsi:type="dcterms:W3CDTF">2000-05-01T22:27:22Z</dcterms:created>
  <dcterms:modified xsi:type="dcterms:W3CDTF">2021-08-05T16:29:11Z</dcterms:modified>
</cp:coreProperties>
</file>